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Dropbox\DPPKAD\2021\Permintaan Data\Pemprov\LKPD_audited_rincian obyek\"/>
    </mc:Choice>
  </mc:AlternateContent>
  <xr:revisionPtr revIDLastSave="0" documentId="13_ncr:1_{DBDBABD5-C024-4DB2-A296-C5A8FB59D81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era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83" i="1"/>
  <c r="G81" i="1"/>
  <c r="G79" i="1"/>
  <c r="F79" i="1"/>
  <c r="F81" i="1"/>
  <c r="F83" i="1"/>
  <c r="G76" i="1"/>
  <c r="G64" i="1"/>
  <c r="G60" i="1"/>
  <c r="G52" i="1"/>
  <c r="G51" i="1" l="1"/>
  <c r="G615" i="1" l="1"/>
  <c r="G938" i="1"/>
  <c r="F938" i="1"/>
  <c r="G930" i="1"/>
  <c r="F930" i="1"/>
  <c r="G926" i="1"/>
  <c r="F926" i="1"/>
  <c r="G908" i="1"/>
  <c r="F908" i="1"/>
  <c r="G904" i="1"/>
  <c r="F904" i="1"/>
  <c r="G896" i="1"/>
  <c r="F896" i="1"/>
  <c r="G889" i="1"/>
  <c r="F889" i="1"/>
  <c r="G885" i="1"/>
  <c r="F885" i="1"/>
  <c r="G883" i="1"/>
  <c r="F883" i="1"/>
  <c r="G879" i="1"/>
  <c r="G881" i="1" s="1"/>
  <c r="F879" i="1"/>
  <c r="F881" i="1" s="1"/>
  <c r="G875" i="1"/>
  <c r="F875" i="1"/>
  <c r="G852" i="1"/>
  <c r="F852" i="1"/>
  <c r="G842" i="1"/>
  <c r="F842" i="1"/>
  <c r="G808" i="1"/>
  <c r="F808" i="1"/>
  <c r="G783" i="1"/>
  <c r="F783" i="1"/>
  <c r="G708" i="1"/>
  <c r="F708" i="1"/>
  <c r="F615" i="1"/>
  <c r="G547" i="1"/>
  <c r="F547" i="1"/>
  <c r="G130" i="1"/>
  <c r="F130" i="1"/>
  <c r="G94" i="1"/>
  <c r="F94" i="1"/>
  <c r="G90" i="1"/>
  <c r="F90" i="1"/>
  <c r="G87" i="1"/>
  <c r="F87" i="1"/>
  <c r="F76" i="1"/>
  <c r="F64" i="1"/>
  <c r="F60" i="1"/>
  <c r="F52" i="1"/>
  <c r="G47" i="1"/>
  <c r="F47" i="1"/>
  <c r="G43" i="1"/>
  <c r="F43" i="1"/>
  <c r="G40" i="1"/>
  <c r="F40" i="1"/>
  <c r="G23" i="1"/>
  <c r="F23" i="1"/>
  <c r="G21" i="1"/>
  <c r="F21" i="1"/>
  <c r="G19" i="1"/>
  <c r="F19" i="1"/>
  <c r="G16" i="1"/>
  <c r="F16" i="1"/>
  <c r="G14" i="1"/>
  <c r="F14" i="1"/>
  <c r="G807" i="1" l="1"/>
  <c r="G928" i="1"/>
  <c r="G929" i="1"/>
  <c r="G940" i="1" s="1"/>
  <c r="F9" i="1"/>
  <c r="F929" i="1"/>
  <c r="F940" i="1" s="1"/>
  <c r="F86" i="1"/>
  <c r="G86" i="1"/>
  <c r="F892" i="1"/>
  <c r="G93" i="1"/>
  <c r="G892" i="1"/>
  <c r="F92" i="1"/>
  <c r="F807" i="1"/>
  <c r="F877" i="1" s="1"/>
  <c r="F928" i="1"/>
  <c r="G9" i="1"/>
  <c r="G85" i="1" s="1"/>
  <c r="G92" i="1"/>
  <c r="G877" i="1"/>
  <c r="F878" i="1"/>
  <c r="G878" i="1"/>
  <c r="G941" i="1" l="1"/>
  <c r="G945" i="1" s="1"/>
  <c r="F941" i="1"/>
  <c r="F945" i="1" s="1"/>
  <c r="F93" i="1"/>
  <c r="G8" i="1"/>
  <c r="G893" i="1"/>
  <c r="F51" i="1"/>
  <c r="F8" i="1" s="1"/>
  <c r="F85" i="1" l="1"/>
  <c r="F893" i="1" s="1"/>
</calcChain>
</file>

<file path=xl/sharedStrings.xml><?xml version="1.0" encoding="utf-8"?>
<sst xmlns="http://schemas.openxmlformats.org/spreadsheetml/2006/main" count="1866" uniqueCount="1746">
  <si>
    <t>PEMERINTAH KABUPATEN PURBALINGGA</t>
  </si>
  <si>
    <t>NERACA</t>
  </si>
  <si>
    <t>UNTUK PERIODE YANG BERAKHIR SAMPAI DENGAN 31 DESEMBER 2020</t>
  </si>
  <si>
    <t>NO/ KODE REKENING</t>
  </si>
  <si>
    <t>URAIAN</t>
  </si>
  <si>
    <t>ASET</t>
  </si>
  <si>
    <t>1 . 1</t>
  </si>
  <si>
    <t>ASET LANCAR</t>
  </si>
  <si>
    <t xml:space="preserve">1 . 1 . 1 </t>
  </si>
  <si>
    <t>Kas</t>
  </si>
  <si>
    <t>1 . 1 . 1 . 01</t>
  </si>
  <si>
    <t>Kas di Kas Daerah</t>
  </si>
  <si>
    <t>1 . 1 . 1 . 01 . 01</t>
  </si>
  <si>
    <t>1 . 1 . 1 . 01 . 02</t>
  </si>
  <si>
    <t>Deposito BPD Jawa Tengah Cabang Purbalingga</t>
  </si>
  <si>
    <t>1 . 1 . 1 . 01 . 04</t>
  </si>
  <si>
    <t>Deposito BNI Cabang Purwokerto</t>
  </si>
  <si>
    <t>1 . 1 . 1 . 02</t>
  </si>
  <si>
    <t>Kas di Bendahara Penerimaan</t>
  </si>
  <si>
    <t>1 . 1 . 1 . 02 . 01</t>
  </si>
  <si>
    <t>1 . 1 . 1 . 03</t>
  </si>
  <si>
    <t>Kas di Bendahara Pengeluaran</t>
  </si>
  <si>
    <t>1 . 1 . 1 . 03 . 01</t>
  </si>
  <si>
    <t>Kas di Bendahara Pengeluaran - Bank</t>
  </si>
  <si>
    <t>1 . 1 . 1 . 03 . 02</t>
  </si>
  <si>
    <t>Kas di Bendahara Pengeluaran - Tunai</t>
  </si>
  <si>
    <t>1 . 1 . 1 . 04</t>
  </si>
  <si>
    <t>Kas di Badan Layanan Umum Daerah</t>
  </si>
  <si>
    <t>1 . 1 . 1 . 04 . 01</t>
  </si>
  <si>
    <t>Kas di BLUD</t>
  </si>
  <si>
    <t>1 . 1 . 1 . 06</t>
  </si>
  <si>
    <t>Kas di Bendahara BOS</t>
  </si>
  <si>
    <t>1 . 1 . 1 . 06 . 01</t>
  </si>
  <si>
    <t>1 . 1 . 3</t>
  </si>
  <si>
    <t>Piutang Pendapatan</t>
  </si>
  <si>
    <t>1 . 1 . 3 . 01 . 09</t>
  </si>
  <si>
    <t>Piutang Pajak Reklame</t>
  </si>
  <si>
    <t>1 . 1 . 3 . 01 . 12</t>
  </si>
  <si>
    <t>Piutang Pajak Air Tanah</t>
  </si>
  <si>
    <t>1 . 1 . 3 . 01 . 15</t>
  </si>
  <si>
    <t>Piutang Pajak Bumi dan Bangunan Pedesaan dan Perkotaan</t>
  </si>
  <si>
    <t>1 . 1 . 3 . 02 . 01</t>
  </si>
  <si>
    <t>Piutang Retribusi Pelayanan Kesehatan</t>
  </si>
  <si>
    <t>1 . 1 . 3 . 02 . 05</t>
  </si>
  <si>
    <t>Piutang Retribusi Pelayanan Parkir di Tepi Jalan Umum</t>
  </si>
  <si>
    <t>1 . 1 . 3 . 02 . 06</t>
  </si>
  <si>
    <t>Piutang Retribusi Pelayanan Pasar</t>
  </si>
  <si>
    <t>1 . 1 . 3 . 02 . 14</t>
  </si>
  <si>
    <t>Piutang Retribusi Pengendalian Menara Telekomunikasi</t>
  </si>
  <si>
    <t>1 . 1 . 3 . 02 . 15</t>
  </si>
  <si>
    <t>Piutang Retribusi Pemakaian Kekayaan Daerah</t>
  </si>
  <si>
    <t>1 . 1 . 3 . 02 . 19</t>
  </si>
  <si>
    <t>Piutang Retribusi Tempat Khusus Parkir</t>
  </si>
  <si>
    <t>1 . 1 . 3 . 02 . 26</t>
  </si>
  <si>
    <t>Piutang Retribusi Izin Mendirikan Bangunan</t>
  </si>
  <si>
    <t>1 . 1 . 3 . 03 . 11</t>
  </si>
  <si>
    <t>Piutang Bagian Laba atas Penyertaan Modal pada PT Bank Jateng</t>
  </si>
  <si>
    <t>1 . 1 . 3 . 04 . 08</t>
  </si>
  <si>
    <t>Piutang Hasil Eksekusi atas Jaminan</t>
  </si>
  <si>
    <t>1 . 1 . 3 . 04 . 14</t>
  </si>
  <si>
    <t>Piutang BLUD</t>
  </si>
  <si>
    <t>1 . 1 . 3 . 05 . 01</t>
  </si>
  <si>
    <t>Piutang Bagi Hasil Pajak</t>
  </si>
  <si>
    <t>1 . 1 . 3 . 05 . 02</t>
  </si>
  <si>
    <t>Piutang Bagi Hasil Bukan Pajak/Sumber Daya Alam</t>
  </si>
  <si>
    <t>1 . 1 . 3 . 07 . 01</t>
  </si>
  <si>
    <t>Piutang Transfer Bagi Hasil Pajak Daerah</t>
  </si>
  <si>
    <t>1 . 1 . 4</t>
  </si>
  <si>
    <t>Piutang Lainnya</t>
  </si>
  <si>
    <t>1 . 1 . 4 . 05 . 01</t>
  </si>
  <si>
    <t>Uang Muka Pengadaan Barang/Jasa</t>
  </si>
  <si>
    <t>1 . 1 . 4 . 06 . 01</t>
  </si>
  <si>
    <t>Panjar Kegiatan</t>
  </si>
  <si>
    <t>1 . 1 . 5</t>
  </si>
  <si>
    <t>Penyisihan Piutang</t>
  </si>
  <si>
    <t>1 . 1 . 5 . 01 . 01</t>
  </si>
  <si>
    <t>Penyisihan Piutang Pajak Daerah</t>
  </si>
  <si>
    <t>1 . 1 . 5 . 01 . 02</t>
  </si>
  <si>
    <t>Penyisihan Piutang Retribusi</t>
  </si>
  <si>
    <t>1 . 1 . 5 . 01 . 04</t>
  </si>
  <si>
    <t>Penyisihan Piutang Lain-lain PAD yang Sah</t>
  </si>
  <si>
    <t>1 . 1 . 6</t>
  </si>
  <si>
    <t>Beban Dibayar Dimuka</t>
  </si>
  <si>
    <t>1 . 1 . 6 . 03 . 01</t>
  </si>
  <si>
    <t>Beban Premi Asuransi Dibayar di Muka</t>
  </si>
  <si>
    <t>1 . 1 . 6 . 03 . 02</t>
  </si>
  <si>
    <t>Beban Jasa Listrik Dibayar di Muka</t>
  </si>
  <si>
    <t>1 . 1 . 6 . 03 . 03</t>
  </si>
  <si>
    <t>Beban Jasa Pihak Ketiga Dibayar di Muka</t>
  </si>
  <si>
    <t>1 . 1 . 7</t>
  </si>
  <si>
    <t>Persediaan</t>
  </si>
  <si>
    <t>1 . 1 . 7 . 01</t>
  </si>
  <si>
    <t>1 . 1 . 7 . 02</t>
  </si>
  <si>
    <t>1 . 1 . 7 . 03</t>
  </si>
  <si>
    <t>Bahan</t>
  </si>
  <si>
    <t>1 . 1 . 7 . 01 . 01</t>
  </si>
  <si>
    <t>Bahan Bangunan Dan Konstruksi</t>
  </si>
  <si>
    <t>1 . 1 . 7 . 01 . 02</t>
  </si>
  <si>
    <t>Bahan Kimia</t>
  </si>
  <si>
    <t>1 . 1 . 7 . 01 . 04</t>
  </si>
  <si>
    <t>Bahan Bakar Dan Pelumas</t>
  </si>
  <si>
    <t>1 . 1 . 7 . 01 . 05</t>
  </si>
  <si>
    <t>Bahan Baku</t>
  </si>
  <si>
    <t>1 . 1 . 7 . 01 . 08</t>
  </si>
  <si>
    <t>Bahan/Bibit Tanaman</t>
  </si>
  <si>
    <t>1 . 1 . 7 . 01 . 10</t>
  </si>
  <si>
    <t>Isi Tabung Gas</t>
  </si>
  <si>
    <t>1 . 1 . 7 . 01 . 12</t>
  </si>
  <si>
    <t>Bahan Lainnya</t>
  </si>
  <si>
    <t>Suku Cadang</t>
  </si>
  <si>
    <t>1 . 1 . 7 . 02 . 03</t>
  </si>
  <si>
    <t>Suku Cadang Alat Kedokteran</t>
  </si>
  <si>
    <t>1 . 1 . 7 . 02 . 04</t>
  </si>
  <si>
    <t>Suku Cadang Alat Laboratorium</t>
  </si>
  <si>
    <t>1 . 1 . 7 . 02 . 08</t>
  </si>
  <si>
    <t>Suku Cadang Alat Bengkel</t>
  </si>
  <si>
    <t>Alat/Bahan Untuk Kegiatan Kantor</t>
  </si>
  <si>
    <t>1 . 1 . 7 . 03 . 01</t>
  </si>
  <si>
    <t>Alat Tulis Kantor</t>
  </si>
  <si>
    <t>1 . 1 . 7 . 03 . 02</t>
  </si>
  <si>
    <t>Kertas Dan Cover</t>
  </si>
  <si>
    <t>1 . 1 . 7 . 03 . 03</t>
  </si>
  <si>
    <t>Bahan Cetak</t>
  </si>
  <si>
    <t>1 . 1 . 7 . 03 . 04</t>
  </si>
  <si>
    <t>Benda Pos</t>
  </si>
  <si>
    <t>1 . 1 . 7 . 03 . 06</t>
  </si>
  <si>
    <t>Bahan Komputer</t>
  </si>
  <si>
    <t>1 . 1 . 7 . 03 . 07</t>
  </si>
  <si>
    <t>Perabot Kantor</t>
  </si>
  <si>
    <t>1 . 1 . 7 . 03 . 08</t>
  </si>
  <si>
    <t>Alat Listrik</t>
  </si>
  <si>
    <t>1 . 1 . 7 . 03 . 09</t>
  </si>
  <si>
    <t>Perlengkapan Dinas</t>
  </si>
  <si>
    <t>1 . 1 . 7 . 03 . 11</t>
  </si>
  <si>
    <t>Perlengkapan Pendungkung Olah Raga</t>
  </si>
  <si>
    <t>1 . 1 . 7 . 03 . 12</t>
  </si>
  <si>
    <t>Suvenir/Cendera Mata</t>
  </si>
  <si>
    <t>1 . 1 . 7 . 03 . 13</t>
  </si>
  <si>
    <t>Alat/Bahan Untuk Kegiatan Kantor Lainnya</t>
  </si>
  <si>
    <t xml:space="preserve">1 . 1 . 7 . 04 </t>
  </si>
  <si>
    <t>Obat-Obatan</t>
  </si>
  <si>
    <t>1 . 1 . 7 . 04 . 01</t>
  </si>
  <si>
    <t>Obat</t>
  </si>
  <si>
    <t>1 . 1 . 7 . 04 . 02</t>
  </si>
  <si>
    <t>Obat-Obatan Lainnya</t>
  </si>
  <si>
    <t xml:space="preserve">1 . 1 . 7 . 05 </t>
  </si>
  <si>
    <t>Persediaan Untuk Dijual/Diserahkan</t>
  </si>
  <si>
    <t>1 . 1 . 7 . 05 . 01</t>
  </si>
  <si>
    <t>Persediaan Untuk Dijual/Diserahkan Kepada Masyarakat</t>
  </si>
  <si>
    <t xml:space="preserve">1 . 1 . 7 . 07 </t>
  </si>
  <si>
    <t>Natura dan Pakan</t>
  </si>
  <si>
    <t>1 . 1 . 7 . 07 . 01</t>
  </si>
  <si>
    <t>Natura</t>
  </si>
  <si>
    <t xml:space="preserve">1 . 1 . 7 . 08 </t>
  </si>
  <si>
    <t>Persediaan Penelitian</t>
  </si>
  <si>
    <t>1 . 1 . 7 . 08 . 03</t>
  </si>
  <si>
    <t>Persediaan Penelitian Teknologi</t>
  </si>
  <si>
    <t>JUMLAH ASET LANCAR</t>
  </si>
  <si>
    <t>1 . 2</t>
  </si>
  <si>
    <t>INVESTASI JANGKA PANJANG</t>
  </si>
  <si>
    <t>1 . 2 . 1</t>
  </si>
  <si>
    <t>Investasi Jangka Panjang Non Permanen</t>
  </si>
  <si>
    <t>1 . 2 . 1 . 04 . 01</t>
  </si>
  <si>
    <t>Dana Bergulir</t>
  </si>
  <si>
    <t>1 . 2 . 1 . 04 . 02</t>
  </si>
  <si>
    <t>Dana Bergulir Diragukan Tertagih</t>
  </si>
  <si>
    <t>1 . 2 . 2</t>
  </si>
  <si>
    <t>Investasi Jangka Panjang Permanen</t>
  </si>
  <si>
    <t>1 . 2 . 2 . 01 . 02</t>
  </si>
  <si>
    <t>Penyertaan Modal Kepada BUMD</t>
  </si>
  <si>
    <t>JUMLAH INVESTASI JANGKA PANJANG</t>
  </si>
  <si>
    <t>1 . 3</t>
  </si>
  <si>
    <t>ASET TETAP</t>
  </si>
  <si>
    <t>1 . 3 . 1</t>
  </si>
  <si>
    <t>Tanah</t>
  </si>
  <si>
    <t>1 . 3 . 1 . 01 . 01</t>
  </si>
  <si>
    <t>TANAH BANGUNAN PERUMAHAN/G.TEMPAT TINGGAL</t>
  </si>
  <si>
    <t>1 . 3 . 1 . 01 . 02</t>
  </si>
  <si>
    <t>TANAH UNTUK BANGUNAN GED.PERDAGANGAN/PERUSAHAAN</t>
  </si>
  <si>
    <t>1 . 3 . 1 . 01 . 03</t>
  </si>
  <si>
    <t>Tanah Untuk Bangunan Industri</t>
  </si>
  <si>
    <t>1 . 3 . 1 . 01 . 04</t>
  </si>
  <si>
    <t>TANAH UNTUK BANGUNAN TEMPAT KERJA</t>
  </si>
  <si>
    <t>1 . 3 . 1 . 01 . 05</t>
  </si>
  <si>
    <t>TANAH UNTUK BANGUNAN GEDUNG SARANA OLAH RAGA</t>
  </si>
  <si>
    <t>1 . 3 . 1 . 01 . 06</t>
  </si>
  <si>
    <t>Tanah Untuk Bangunan Tempat Ibadah</t>
  </si>
  <si>
    <t>1 . 3 . 1 . 01 . 07</t>
  </si>
  <si>
    <t>TANAH PERSIL LAINNYA</t>
  </si>
  <si>
    <t>1 . 3 . 1 . 02 . 01</t>
  </si>
  <si>
    <t>Tanah Sawah Satu Tahun Ditanami</t>
  </si>
  <si>
    <t>1 . 3 . 1 . 02 . 02</t>
  </si>
  <si>
    <t>TANAH KERING</t>
  </si>
  <si>
    <t>1 . 3 . 1 . 02 . 03</t>
  </si>
  <si>
    <t>Tanah Perkebunan</t>
  </si>
  <si>
    <t>1 . 3 . 1 . 02 . 04</t>
  </si>
  <si>
    <t>TANAH HUTAN</t>
  </si>
  <si>
    <t>1 . 3 . 1 . 02 . 05</t>
  </si>
  <si>
    <t>TANAH TANDUS</t>
  </si>
  <si>
    <t>1 . 3 . 1 . 02 . 07</t>
  </si>
  <si>
    <t>TANAH PERTANIAN</t>
  </si>
  <si>
    <t>1 . 3 . 1 . 02 . 09</t>
  </si>
  <si>
    <t>TANAH NON PERSIL LAINNYA</t>
  </si>
  <si>
    <t>1 . 3 . 1 . 03 . 01</t>
  </si>
  <si>
    <t>Tanah Lapangan Olah Raga</t>
  </si>
  <si>
    <t>1 . 3 . 1 . 03 . 02</t>
  </si>
  <si>
    <t>Tanah Lapangan Parkir</t>
  </si>
  <si>
    <t>1 . 3 . 1 . 03 . 03</t>
  </si>
  <si>
    <t>TANAH LAPANGAN PENIMBUNAN BARANG</t>
  </si>
  <si>
    <t>1 . 3 . 1 . 03 . 07</t>
  </si>
  <si>
    <t>TANAH UNTUK JALAN</t>
  </si>
  <si>
    <t>1 . 3 . 1 . 03 . 08</t>
  </si>
  <si>
    <t>Tanah Untuk Bangunan Air</t>
  </si>
  <si>
    <t>1 . 3 . 1 . 03 . 09</t>
  </si>
  <si>
    <t>Tanah Untuk Bangunan Instalasi</t>
  </si>
  <si>
    <t>1 . 3 . 1 . 03 . 11</t>
  </si>
  <si>
    <t>Tanah Untuk Bangunan Bersejarah</t>
  </si>
  <si>
    <t>1 . 3 . 1 . 03 . 12</t>
  </si>
  <si>
    <t>TANAH UNTUK MAKAM</t>
  </si>
  <si>
    <t>1 . 3 . 1 . 03 . 17</t>
  </si>
  <si>
    <t>Tanah Kampung</t>
  </si>
  <si>
    <t>1 . 3 . 1 . 05 . 05</t>
  </si>
  <si>
    <t>Hutan Untuk Penggunaan Khusus</t>
  </si>
  <si>
    <t>1 . 3 . 1 . 08 . 02</t>
  </si>
  <si>
    <t>Tanah Rusak</t>
  </si>
  <si>
    <t>1 . 3 . 1 . 10 . 01</t>
  </si>
  <si>
    <t>Tanah Penggalian</t>
  </si>
  <si>
    <t>1 . 3 . 1 . 11 . 05</t>
  </si>
  <si>
    <t>Tanah Kosong</t>
  </si>
  <si>
    <t>1 . 3 . 1 . 11 . 06</t>
  </si>
  <si>
    <t>Tanah Peternakan</t>
  </si>
  <si>
    <t>1 . 3 . 1 . 11 . 07</t>
  </si>
  <si>
    <t>Tanah Bangunan Pengairan</t>
  </si>
  <si>
    <t>1 . 3 . 1 . 11 . 09</t>
  </si>
  <si>
    <t>Tanah Lembiran/Bantaran/Lepe-lepe/Setren dst</t>
  </si>
  <si>
    <t>1 . 3 . 1 . 13 . 07</t>
  </si>
  <si>
    <t>Tanah Untuk Bangunan Jalan</t>
  </si>
  <si>
    <t>1 . 3 . 1 . 71 . 01</t>
  </si>
  <si>
    <t>Tanah Bangunan Perumahan/Gedung Tempat Tinggal</t>
  </si>
  <si>
    <t>1 . 3 . 1 . 71 . 04</t>
  </si>
  <si>
    <t>Tanah Untuk Bangunan Tempat Kerja/Jasa</t>
  </si>
  <si>
    <t>1 . 3 . 1 . 71 . 08</t>
  </si>
  <si>
    <t>Tanah Bangunan Jalan dan Jembatan</t>
  </si>
  <si>
    <t>1 . 3 . 1 . 73 . 03</t>
  </si>
  <si>
    <t>Tanah Lapangan Penimbun Barang</t>
  </si>
  <si>
    <t>1 . 3 . 2</t>
  </si>
  <si>
    <t>Peralatan dan Mesin</t>
  </si>
  <si>
    <t>1 . 3 . 2 . 01 . 01</t>
  </si>
  <si>
    <t>TRACTOR</t>
  </si>
  <si>
    <t>1 . 3 . 2 . 01 . 02</t>
  </si>
  <si>
    <t>GRADER</t>
  </si>
  <si>
    <t>1 . 3 . 2 . 01 . 03</t>
  </si>
  <si>
    <t>EXCAVATOR</t>
  </si>
  <si>
    <t>1 . 3 . 2 . 01 . 04</t>
  </si>
  <si>
    <t>PILE DRIVER</t>
  </si>
  <si>
    <t>1 . 3 . 2 . 01 . 05</t>
  </si>
  <si>
    <t>HAULER</t>
  </si>
  <si>
    <t>1 . 3 . 2 . 01 . 06</t>
  </si>
  <si>
    <t>ASPHALT EQUIPMENT</t>
  </si>
  <si>
    <t>1 . 3 . 2 . 01 . 07</t>
  </si>
  <si>
    <t>COMPACTING EQUIPMENT</t>
  </si>
  <si>
    <t>1 . 3 . 2 . 01 . 08</t>
  </si>
  <si>
    <t>AGGREGATE AND CONCRETE EQUIPMENT</t>
  </si>
  <si>
    <t>1 . 3 . 2 . 01 . 09</t>
  </si>
  <si>
    <t>LOADER</t>
  </si>
  <si>
    <t>1 . 3 . 2 . 01 . 10</t>
  </si>
  <si>
    <t>ALAT PENGANGKAT</t>
  </si>
  <si>
    <t>1 . 3 . 2 . 01 . 11</t>
  </si>
  <si>
    <t>MESIN PROSES</t>
  </si>
  <si>
    <t>1 . 3 . 2 . 03 . 01</t>
  </si>
  <si>
    <t>ALAT PENARIK</t>
  </si>
  <si>
    <t>1 . 3 . 2 . 03 . 02</t>
  </si>
  <si>
    <t>Feeder</t>
  </si>
  <si>
    <t>1 . 3 . 2 . 03 . 03</t>
  </si>
  <si>
    <t>Alat-alat Bantu Compressor</t>
  </si>
  <si>
    <t>1 . 3 . 2 . 03 . 04</t>
  </si>
  <si>
    <t>ELECTRIC GENERATING SET</t>
  </si>
  <si>
    <t>1 . 3 . 2 . 03 . 05</t>
  </si>
  <si>
    <t>POMPA</t>
  </si>
  <si>
    <t>1 . 3 . 2 . 03 . 06</t>
  </si>
  <si>
    <t>MESIN BOR</t>
  </si>
  <si>
    <t>1 . 3 . 2 . 03 . 07</t>
  </si>
  <si>
    <t>UNIT PEMELIHARAAN LAPANGAN</t>
  </si>
  <si>
    <t>1 . 3 . 2 . 03 . 08</t>
  </si>
  <si>
    <t>ALAT PENGOLAHAN AIR KOTOR</t>
  </si>
  <si>
    <t>1 . 3 . 2 . 03 . 09</t>
  </si>
  <si>
    <t>PEMBANGKIT UAP AIR PANAS/STEAM GENERATOR</t>
  </si>
  <si>
    <t>1 . 3 . 2 . 03 . 12</t>
  </si>
  <si>
    <t>PERLENGKAPAN KEBAKARAN HUTAN</t>
  </si>
  <si>
    <t>1 . 3 . 2 . 03 . 14</t>
  </si>
  <si>
    <t>PERALATAN SAR MOUNTENERING</t>
  </si>
  <si>
    <t>1 . 3 . 2 . 04 . 01</t>
  </si>
  <si>
    <t>Kendaraan Dinas Bermotor Perorangan</t>
  </si>
  <si>
    <t>1 . 3 . 2 . 04 . 02</t>
  </si>
  <si>
    <t>Kendaraan Bermotor Penumpang</t>
  </si>
  <si>
    <t>1 . 3 . 2 . 04 . 03</t>
  </si>
  <si>
    <t>Kendaraan Bermotor Angkutan Barang</t>
  </si>
  <si>
    <t>1 . 3 . 2 . 04 . 04</t>
  </si>
  <si>
    <t>Kendaraan Bermotor Beroda Dua</t>
  </si>
  <si>
    <t>1 . 3 . 2 . 04 . 05</t>
  </si>
  <si>
    <t>Kendaraan Bermotor Beroda Tiga</t>
  </si>
  <si>
    <t>1 . 3 . 2 . 04 . 06</t>
  </si>
  <si>
    <t>Kendaraan Bermotor Khusus</t>
  </si>
  <si>
    <t>1 . 3 . 2 . 05 . 01</t>
  </si>
  <si>
    <t>KENDARAAN TAK BERMOTOR ANGKUTAN BARANG</t>
  </si>
  <si>
    <t>1 . 3 . 2 . 05 . 02</t>
  </si>
  <si>
    <t>KENDARAAN TAK BERMOTOR PENUMPANG</t>
  </si>
  <si>
    <t>1 . 3 . 2 . 05 . 04</t>
  </si>
  <si>
    <t>ALAT ANGKUTAN DARAT TAK BEMOTOR LAINNYA</t>
  </si>
  <si>
    <t>1 . 3 . 2 . 06 . 03</t>
  </si>
  <si>
    <t>ALAT ANGKUTAN APUNG BERMOTOR KHUSUS</t>
  </si>
  <si>
    <t>1 . 3 . 2 . 07 . 01</t>
  </si>
  <si>
    <t>ALAT ANGKUTAN APUNG TAK BERMOTOR UNTUK BARANG</t>
  </si>
  <si>
    <t>1 . 3 . 2 . 07 . 02</t>
  </si>
  <si>
    <t>ALAT ANGKUTAN APUNG TAK BERMOTOR UNTUK PENUMPANG</t>
  </si>
  <si>
    <t>1 . 3 . 2 . 09 . 01</t>
  </si>
  <si>
    <t>Perkakas Konstruksi Logam Terpasang pada Pondasi</t>
  </si>
  <si>
    <t>1 . 3 . 2 . 09 . 02</t>
  </si>
  <si>
    <t>PERKAKAS KONSTRUKSI LOGAM YANG TRANSPORTABLE (BERPINDAH)</t>
  </si>
  <si>
    <t>1 . 3 . 2 . 09 . 03</t>
  </si>
  <si>
    <t>Perkakas Bengkel Listrik</t>
  </si>
  <si>
    <t>1 . 3 . 2 . 09 . 04</t>
  </si>
  <si>
    <t>Perkakas Bengkel Service</t>
  </si>
  <si>
    <t>1 . 3 . 2 . 09 . 05</t>
  </si>
  <si>
    <t>Perkakas Pengangkat Bermesin</t>
  </si>
  <si>
    <t>1 . 3 . 2 . 09 . 06</t>
  </si>
  <si>
    <t>Perkakas Bengkel Kayu</t>
  </si>
  <si>
    <t>1 . 3 . 2 . 09 . 07</t>
  </si>
  <si>
    <t>Perkakas Bengkel Khusus</t>
  </si>
  <si>
    <t>1 . 3 . 2 . 09 . 08</t>
  </si>
  <si>
    <t>Peralatan Las</t>
  </si>
  <si>
    <t>1 . 3 . 2 . 09 . 09</t>
  </si>
  <si>
    <t>Perkakas Pabrik Es</t>
  </si>
  <si>
    <t>1 . 3 . 2 . 10 . 01</t>
  </si>
  <si>
    <t>Perkakas Bengkel Konstruksi Logam</t>
  </si>
  <si>
    <t>1 . 3 . 2 . 10 . 02</t>
  </si>
  <si>
    <t>1 . 3 . 2 . 10 . 03</t>
  </si>
  <si>
    <t>1 . 3 . 2 . 10 . 04</t>
  </si>
  <si>
    <t>Perkakas Pengangkat</t>
  </si>
  <si>
    <t>1 . 3 . 2 . 10 . 05</t>
  </si>
  <si>
    <t>PERKAKAS STANDARD (STANDARD TOOLS)</t>
  </si>
  <si>
    <t>1 . 3 . 2 . 10 . 06</t>
  </si>
  <si>
    <t>PERKAKAS KHUSUS (SPECIAL TOOLS)</t>
  </si>
  <si>
    <t>1 . 3 . 2 . 10 . 07</t>
  </si>
  <si>
    <t>Perkakas Bengkel Kerja</t>
  </si>
  <si>
    <t>1 . 3 . 2 . 10 . 08</t>
  </si>
  <si>
    <t>PERALATAN TUKANG BESI</t>
  </si>
  <si>
    <t>Peralatan Tukang-tukang Besi</t>
  </si>
  <si>
    <t>1 . 3 . 2 . 10 . 09</t>
  </si>
  <si>
    <t>Peralatan Tukang Kayu</t>
  </si>
  <si>
    <t>1 . 3 . 2 . 10 . 10</t>
  </si>
  <si>
    <t>1 . 3 . 2 . 10 . 11</t>
  </si>
  <si>
    <t>PERALATAN UKUR, GIP DAN FEETING</t>
  </si>
  <si>
    <t>1 . 3 . 2 . 10 . 12</t>
  </si>
  <si>
    <t>PERALATAN BENGKEL KHUSUS PELADAM</t>
  </si>
  <si>
    <t>1 . 3 . 2 . 11 . 01</t>
  </si>
  <si>
    <t>Alat Ukur universal</t>
  </si>
  <si>
    <t>1 . 3 . 2 . 11 . 04</t>
  </si>
  <si>
    <t>ALAT UKUR/TEST KLINIS LAIN</t>
  </si>
  <si>
    <t>1 . 3 . 2 . 11 . 05</t>
  </si>
  <si>
    <t>ALAT KALIBRASI</t>
  </si>
  <si>
    <t>1 . 3 . 2 . 11 . 06</t>
  </si>
  <si>
    <t>OSCILLOSCOPE</t>
  </si>
  <si>
    <t>1 . 3 . 2 . 11 . 07</t>
  </si>
  <si>
    <t>Alat Ukur Universal Tester</t>
  </si>
  <si>
    <t>UNIVERSAL TESTER</t>
  </si>
  <si>
    <t>1 . 3 . 2 . 11 . 08</t>
  </si>
  <si>
    <t>Alat Ukur/Pembanding</t>
  </si>
  <si>
    <t>1 . 3 . 2 . 11 . 09</t>
  </si>
  <si>
    <t>ALAT UKUR LAIN-LAIN</t>
  </si>
  <si>
    <t>1 . 3 . 2 . 11 . 10</t>
  </si>
  <si>
    <t>ALAT TIMBANGAN/BIARA</t>
  </si>
  <si>
    <t>1 . 3 . 2 . 11 . 11</t>
  </si>
  <si>
    <t>ANAK TIMBANGAN/BIARA</t>
  </si>
  <si>
    <t>1 . 3 . 2 . 11 . 14</t>
  </si>
  <si>
    <t>TAKARAN LAINNYA</t>
  </si>
  <si>
    <t>1 . 3 . 2 . 11 . 15</t>
  </si>
  <si>
    <t>Gelas Takar Berbagai Capasitas</t>
  </si>
  <si>
    <t>1 . 3 . 2 . 11 . 17</t>
  </si>
  <si>
    <t>ALAT PENGUKUR KEADAAN ALAM</t>
  </si>
  <si>
    <t>1 . 3 . 2 . 11 . 18</t>
  </si>
  <si>
    <t>ALAT PENGUKUR PENGLIHATAN</t>
  </si>
  <si>
    <t>1 . 3 . 2 . 11 . 20</t>
  </si>
  <si>
    <t>ALAT UKUR INSTRUMENT WORKSHOP</t>
  </si>
  <si>
    <t>1 . 3 . 2 . 12 . 01</t>
  </si>
  <si>
    <t>Alat Pengolahan Tanah dan Tanaman</t>
  </si>
  <si>
    <t>1 . 3 . 2 . 12 . 02</t>
  </si>
  <si>
    <t>Alat Panen/Pengolahan</t>
  </si>
  <si>
    <t>ALAT PEMELIHARAAN TANAMAN/IKAN/TERNAK</t>
  </si>
  <si>
    <t>1 . 3 . 2 . 12 . 03</t>
  </si>
  <si>
    <t>Alat Panen</t>
  </si>
  <si>
    <t>1 . 3 . 2 . 12 . 04</t>
  </si>
  <si>
    <t>ALAT PENYIMPAN HASIL PERCOBAAN PERTANIAN</t>
  </si>
  <si>
    <t>1 . 3 . 2 . 12 . 05</t>
  </si>
  <si>
    <t>Alat Laboratorium Pertanian</t>
  </si>
  <si>
    <t>1 . 3 . 2 . 12 . 06</t>
  </si>
  <si>
    <t>Alat Procesing</t>
  </si>
  <si>
    <t>1 . 3 . 2 . 12 . 07</t>
  </si>
  <si>
    <t>Alat Pasca Panen</t>
  </si>
  <si>
    <t>1 . 3 . 2 . 12 . 08</t>
  </si>
  <si>
    <t>Alat Produksi Perikanan</t>
  </si>
  <si>
    <t>1 . 3 . 2 . 12 . 09</t>
  </si>
  <si>
    <t>Alat-Alat Peternakan</t>
  </si>
  <si>
    <t>1 . 3 . 2 . 13 . 01</t>
  </si>
  <si>
    <t>MESIN KETIK</t>
  </si>
  <si>
    <t>1 . 3 . 2 . 13 . 02</t>
  </si>
  <si>
    <t>MESIN HITUNG/MESIN JUMLAH</t>
  </si>
  <si>
    <t>1 . 3 . 2 . 13 . 03</t>
  </si>
  <si>
    <t>ALAT REPRODUKSI (PENGGANDAAN)</t>
  </si>
  <si>
    <t>1 . 3 . 2 . 13 . 04</t>
  </si>
  <si>
    <t>ALAT PENYIMPAN PERLENGKAPAN KANTOR</t>
  </si>
  <si>
    <t>1 . 3 . 2 . 13 . 05</t>
  </si>
  <si>
    <t>Alat Kantor Lainnya</t>
  </si>
  <si>
    <t>Alat Penangkap Ikan</t>
  </si>
  <si>
    <t>1 . 3 . 2 . 14 . 01</t>
  </si>
  <si>
    <t>Meubelair</t>
  </si>
  <si>
    <t>1 . 3 . 2 . 14 . 02</t>
  </si>
  <si>
    <t>Alat Pengukur Waktu</t>
  </si>
  <si>
    <t>1 . 3 . 2 . 14 . 03</t>
  </si>
  <si>
    <t>Alat Pembersih</t>
  </si>
  <si>
    <t>1 . 3 . 2 . 14 . 04</t>
  </si>
  <si>
    <t>Alat Pendingin</t>
  </si>
  <si>
    <t>1 . 3 . 2 . 14 . 05</t>
  </si>
  <si>
    <t>Alat Dapur</t>
  </si>
  <si>
    <t>1 . 3 . 2 . 14 . 06</t>
  </si>
  <si>
    <t>Alat Rumah Tangga Lainnya (Home Use)</t>
  </si>
  <si>
    <t>1 . 3 . 2 . 14 . 07</t>
  </si>
  <si>
    <t>Alat Pemadam Kebakaran</t>
  </si>
  <si>
    <t>1 . 3 . 2 . 15 . 01</t>
  </si>
  <si>
    <t>Meja Kerja Pejabat</t>
  </si>
  <si>
    <t>1 . 3 . 2 . 15 . 02</t>
  </si>
  <si>
    <t>Meja Rapat Pejabat</t>
  </si>
  <si>
    <t>1 . 3 . 2 . 15 . 03</t>
  </si>
  <si>
    <t>Kursi Kerja Pejabat</t>
  </si>
  <si>
    <t>1 . 3 . 2 . 15 . 04</t>
  </si>
  <si>
    <t>Kursi Rapat Pejabat</t>
  </si>
  <si>
    <t>1 . 3 . 2 . 15 . 05</t>
  </si>
  <si>
    <t>Kursi Hadap Depan Meja Kerja Pejabat</t>
  </si>
  <si>
    <t>1 . 3 . 2 . 15 . 06</t>
  </si>
  <si>
    <t>Kursi Tamu di Ruangan Pejabat</t>
  </si>
  <si>
    <t>1 . 3 . 2 . 15 . 07</t>
  </si>
  <si>
    <t>Lemari dan Arsip Pejabat</t>
  </si>
  <si>
    <t>1 . 3 . 2 . 16 . 01</t>
  </si>
  <si>
    <t>PERALATAN STUDIO AUDIO</t>
  </si>
  <si>
    <t>1 . 3 . 2 . 16 . 02</t>
  </si>
  <si>
    <t>Peralatan Studio Video dan Film</t>
  </si>
  <si>
    <t>1 . 3 . 2 . 16 . 04</t>
  </si>
  <si>
    <t>Peralatan Cetak</t>
  </si>
  <si>
    <t>1 . 3 . 2 . 16 . 05</t>
  </si>
  <si>
    <t>PERALATAN STUDIO PEMETAAN/PERALATAN UKUR TANAH</t>
  </si>
  <si>
    <t>1 . 3 . 2 . 17 . 01</t>
  </si>
  <si>
    <t>Alat Komunikasi Telephone</t>
  </si>
  <si>
    <t>1 . 3 . 2 . 17 . 02</t>
  </si>
  <si>
    <t>Alat Komunikasi Radio SSB</t>
  </si>
  <si>
    <t>1 . 3 . 2 . 17 . 03</t>
  </si>
  <si>
    <t>Alat Komunikasi Radio HF/FM</t>
  </si>
  <si>
    <t>1 . 3 . 2 . 17 . 04</t>
  </si>
  <si>
    <t>Alat Komunikasi Radio VHF</t>
  </si>
  <si>
    <t>1 . 3 . 2 . 17 . 05</t>
  </si>
  <si>
    <t>Alat Komunikasi Radio UHF</t>
  </si>
  <si>
    <t>1 . 3 . 2 . 17 . 06</t>
  </si>
  <si>
    <t>Alat Komunikasi Sosial</t>
  </si>
  <si>
    <t>1 . 3 . 2 . 17 . 07</t>
  </si>
  <si>
    <t>ALAT-ALAT SANDI</t>
  </si>
  <si>
    <t>1 . 3 . 2 . 17 . 11</t>
  </si>
  <si>
    <t>ALAT KOMUNIKASI LAINNYA</t>
  </si>
  <si>
    <t>1 . 3 . 2 . 18 . 01</t>
  </si>
  <si>
    <t>Peralatan Pemancar MF/MW</t>
  </si>
  <si>
    <t>1 . 3 . 2 . 18 . 03</t>
  </si>
  <si>
    <t>Peralatan Pemancar VHF/FM</t>
  </si>
  <si>
    <t>Peralatan Studio Video dan Film A</t>
  </si>
  <si>
    <t>1 . 3 . 2 . 18 . 04</t>
  </si>
  <si>
    <t>Peralatan Pemancar UHF</t>
  </si>
  <si>
    <t>1 . 3 . 2 . 18 . 05</t>
  </si>
  <si>
    <t>Peralatan Computing</t>
  </si>
  <si>
    <t>PERALATAN PEMANCAR SHF</t>
  </si>
  <si>
    <t>1 . 3 . 2 . 18 . 06</t>
  </si>
  <si>
    <t>Peralatan Antena MF/MW</t>
  </si>
  <si>
    <t>Peralatan Pemetaan Ukur</t>
  </si>
  <si>
    <t>1 . 3 . 2 . 18 . 07</t>
  </si>
  <si>
    <t>Peralatan Antena HF/SW</t>
  </si>
  <si>
    <t>1 . 3 . 2 . 18 . 08</t>
  </si>
  <si>
    <t>Peralatan Antena VHF/FM</t>
  </si>
  <si>
    <t>1 . 3 . 2 . 18 . 09</t>
  </si>
  <si>
    <t>Peralatan Antena UHF</t>
  </si>
  <si>
    <t>1 . 3 . 2 . 18 . 10</t>
  </si>
  <si>
    <t>PEERALATAN ANTENA SHF/PARABOLA</t>
  </si>
  <si>
    <t>1 . 3 . 2 . 18 . 12</t>
  </si>
  <si>
    <t>PERALATAN TRANSLATOR UHF/UHF</t>
  </si>
  <si>
    <t>1 . 3 . 2 . 18 . 13</t>
  </si>
  <si>
    <t>PERALATAN TRANSLATOR VHF/UHF</t>
  </si>
  <si>
    <t>1 . 3 . 2 . 18 . 14</t>
  </si>
  <si>
    <t>PERALATAN TRANSLATOR UHF/VHF</t>
  </si>
  <si>
    <t>1 . 3 . 2 . 18 . 15</t>
  </si>
  <si>
    <t>PERALATAN MICROWAVE F P U</t>
  </si>
  <si>
    <t>1 . 3 . 2 . 18 . 16</t>
  </si>
  <si>
    <t>PERALATAN MICROWAVE TERESTRIAL</t>
  </si>
  <si>
    <t>1 . 3 . 2 . 18 . 17</t>
  </si>
  <si>
    <t>PERALATAN MICROWAVE TVRO</t>
  </si>
  <si>
    <t>1 . 3 . 2 . 18 . 18</t>
  </si>
  <si>
    <t>Peralatan Dummy Load</t>
  </si>
  <si>
    <t>1 . 3 . 2 . 18 . 19</t>
  </si>
  <si>
    <t>Switcher Antena</t>
  </si>
  <si>
    <t>1 . 3 . 2 . 18 . 20</t>
  </si>
  <si>
    <t>Switcher/Menara Antena</t>
  </si>
  <si>
    <t>1 . 3 . 2 . 18 . 21</t>
  </si>
  <si>
    <t>1 . 3 . 2 . 18 . 22</t>
  </si>
  <si>
    <t>HUMIDITY CONTROL</t>
  </si>
  <si>
    <t>1 . 3 . 2 . 18 . 23</t>
  </si>
  <si>
    <t>Program Input Equipment</t>
  </si>
  <si>
    <t>1 . 3 . 2 . 18 . 24</t>
  </si>
  <si>
    <t>Peralatan Antena Penerima VHF</t>
  </si>
  <si>
    <t>1 . 3 . 2 . 18 . 40</t>
  </si>
  <si>
    <t>PERALATAN ANTENA PEMANCAR DAN PENERIMA VHF</t>
  </si>
  <si>
    <t>1 . 3 . 2 . 19 . 06</t>
  </si>
  <si>
    <t>PERALATAN KOMUNIKASI UNTUK DOKUMENTASI</t>
  </si>
  <si>
    <t>1 . 3 . 2 . 20 . 01</t>
  </si>
  <si>
    <t>Alat Kedokteran Umum</t>
  </si>
  <si>
    <t>1 . 3 . 2 . 20 . 02</t>
  </si>
  <si>
    <t>Alat Kedokteran Gigi</t>
  </si>
  <si>
    <t>Peralatan Pemancar HF/SW</t>
  </si>
  <si>
    <t>1 . 3 . 2 . 20 . 03</t>
  </si>
  <si>
    <t>Alat Kedokteran Keluarga Berencana</t>
  </si>
  <si>
    <t>1 . 3 . 2 . 20 . 04</t>
  </si>
  <si>
    <t>Alat Kedokteran Bedah</t>
  </si>
  <si>
    <t>1 . 3 . 2 . 20 . 05</t>
  </si>
  <si>
    <t>Alat Kesehatan Kebidanan dan Penyakit Kandungan</t>
  </si>
  <si>
    <t>1 . 3 . 2 . 20 . 06</t>
  </si>
  <si>
    <t>ALAT KEDOKTERAN THT</t>
  </si>
  <si>
    <t>1 . 3 . 2 . 20 . 07</t>
  </si>
  <si>
    <t>Alat Kedokteran Mata</t>
  </si>
  <si>
    <t>1 . 3 . 2 . 20 . 08</t>
  </si>
  <si>
    <t>Alat Kedokteran Bagian penyakit Dalam</t>
  </si>
  <si>
    <t>1 . 3 . 2 . 20 . 09</t>
  </si>
  <si>
    <t>ALAT KEDOKTERAN KAMAR JENASAH/MORTUARY</t>
  </si>
  <si>
    <t>1 . 3 . 2 . 20 . 10</t>
  </si>
  <si>
    <t>ALAT KEDOKTERAN ANAK</t>
  </si>
  <si>
    <t>1 . 3 . 2 . 20 . 11</t>
  </si>
  <si>
    <t>ALAT KEDOKTERAN POLIKLINIK</t>
  </si>
  <si>
    <t>1 . 3 . 2 . 20 . 12</t>
  </si>
  <si>
    <t>Alat Kesehatan Rehabilitasi Medis</t>
  </si>
  <si>
    <t>Peralatan Transistor UHF/UHF</t>
  </si>
  <si>
    <t>1 . 3 . 2 . 20 . 13</t>
  </si>
  <si>
    <t>Alat Kedokteran Neurologi (syaraf)</t>
  </si>
  <si>
    <t>Peralatan Transistor VHF/UHF</t>
  </si>
  <si>
    <t>1 . 3 . 2 . 20 . 14</t>
  </si>
  <si>
    <t>Alat Kedokteran Jantung</t>
  </si>
  <si>
    <t>1 . 3 . 2 . 20 . 15</t>
  </si>
  <si>
    <t>ALAT KEDOKTERAN RADIODIAGNOSTIC</t>
  </si>
  <si>
    <t>1 . 3 . 2 . 20 . 20</t>
  </si>
  <si>
    <t>Alat Kedokteran Kulit dan Kelamin</t>
  </si>
  <si>
    <t>1 . 3 . 2 . 20 . 21</t>
  </si>
  <si>
    <t>Alat Kedokteran Gawat Darurat</t>
  </si>
  <si>
    <t>1 . 3 . 2 . 20 . 22</t>
  </si>
  <si>
    <t>Alat Kedokteran Jiwa</t>
  </si>
  <si>
    <t>1 . 3 . 2 . 20 . 24</t>
  </si>
  <si>
    <t>ALAT KEDOKTERAN I C U</t>
  </si>
  <si>
    <t>1 . 3 . 2 . 21 . 01</t>
  </si>
  <si>
    <t>Alat Kesehatan Matra Laut</t>
  </si>
  <si>
    <t>1 . 3 . 2 . 21 . 02</t>
  </si>
  <si>
    <t>Alat Kesehatan Matra Udara</t>
  </si>
  <si>
    <t>1 . 3 . 2 . 21 . 03</t>
  </si>
  <si>
    <t>ALAT KESEHATAN KEPOLISIAN</t>
  </si>
  <si>
    <t>1 . 3 . 2 . 21 . 04</t>
  </si>
  <si>
    <t>ALAT KESEHATAN OLAH RAGA</t>
  </si>
  <si>
    <t>1 . 3 . 2 . 21 . 05</t>
  </si>
  <si>
    <t>ALAT KESEHATAN UMUM LAINNYA</t>
  </si>
  <si>
    <t>1 . 3 . 2 . 21 . 06</t>
  </si>
  <si>
    <t>Alat Rotgen</t>
  </si>
  <si>
    <t>1 . 3 . 2 . 21 . 11</t>
  </si>
  <si>
    <t>Alat Kedokteran Mortuary</t>
  </si>
  <si>
    <t>1 . 3 . 2 . 21 . 14</t>
  </si>
  <si>
    <t>Alat Kedokteran Penderita Cacat Tubuh</t>
  </si>
  <si>
    <t>1 . 3 . 2 . 21 . 17</t>
  </si>
  <si>
    <t>Alat Kedokteran Nuklir</t>
  </si>
  <si>
    <t>1 . 3 . 2 . 22 . 01</t>
  </si>
  <si>
    <t>ALAT LABORATORIUM KIMIA AIR TEKNIK PENYEHATAN</t>
  </si>
  <si>
    <t>1 . 3 . 2 . 22 . 02</t>
  </si>
  <si>
    <t>ALAT LABORATORIUM MICRO BIOLOGI TEKNIK PENYEHATAN</t>
  </si>
  <si>
    <t>1 . 3 . 2 . 22 . 03</t>
  </si>
  <si>
    <t>ALAT LABORATORIUM HIDROKIMIA</t>
  </si>
  <si>
    <t>1 . 3 . 2 . 22 . 04</t>
  </si>
  <si>
    <t>ALAT LABORATORIUM MODEL HIDROLIKA</t>
  </si>
  <si>
    <t>1 . 3 . 2 . 22 . 05</t>
  </si>
  <si>
    <t>ALAT LABORATORIUM BATUAN/GEOLOGI</t>
  </si>
  <si>
    <t>1 . 3 . 2 . 22 . 06</t>
  </si>
  <si>
    <t>Alat Laboratorium Bahan Bangunan Konstruksi</t>
  </si>
  <si>
    <t>1 . 3 . 2 . 22 . 07</t>
  </si>
  <si>
    <t>ALAT LABORATORIUM ASPAL, CAT DAN KIMIA</t>
  </si>
  <si>
    <t>1 . 3 . 2 . 22 . 08</t>
  </si>
  <si>
    <t>ALAT LABORATORIUM MEKANIKA TANAH DAN BATUAN</t>
  </si>
  <si>
    <t>1 . 3 . 2 . 22 . 09</t>
  </si>
  <si>
    <t>Alat Laboratorium Cocok Tanam</t>
  </si>
  <si>
    <t>1 . 3 . 2 . 22 . 10</t>
  </si>
  <si>
    <t>ALAT LABORATORIUM LOGAM, MESIN DAN LISTRIK</t>
  </si>
  <si>
    <t>1 . 3 . 2 . 22 . 11</t>
  </si>
  <si>
    <t>Alat Laboratorium Umum</t>
  </si>
  <si>
    <t>1 . 3 . 2 . 22 . 12</t>
  </si>
  <si>
    <t>Alat Laboratorium Microbiologi</t>
  </si>
  <si>
    <t>1 . 3 . 2 . 22 . 13</t>
  </si>
  <si>
    <t>Alat Laboratorium Kimia</t>
  </si>
  <si>
    <t>1 . 3 . 2 . 22 . 14</t>
  </si>
  <si>
    <t>Alat Laboratorium Patologi</t>
  </si>
  <si>
    <t>1 . 3 . 2 . 22 . 15</t>
  </si>
  <si>
    <t>Alat Laboratorium Immunologi</t>
  </si>
  <si>
    <t>1 . 3 . 2 . 22 . 16</t>
  </si>
  <si>
    <t>Alat Laboratorium Hematologi</t>
  </si>
  <si>
    <t>1 . 3 . 2 . 22 . 17</t>
  </si>
  <si>
    <t>Alat Laboratorium Film</t>
  </si>
  <si>
    <t>1 . 3 . 2 . 22 . 18</t>
  </si>
  <si>
    <t>Alat Laboratorium Makanan</t>
  </si>
  <si>
    <t>1 . 3 . 2 . 22 . 19</t>
  </si>
  <si>
    <t>Alat Laboratorium Farmasi</t>
  </si>
  <si>
    <t>1 . 3 . 2 . 22 . 20</t>
  </si>
  <si>
    <t>Alat Laboratorium Fisika</t>
  </si>
  <si>
    <t>1 . 3 . 2 . 22 . 21</t>
  </si>
  <si>
    <t>Alat Laboratorium Hidrodinamika</t>
  </si>
  <si>
    <t>1 . 3 . 2 . 22 . 22</t>
  </si>
  <si>
    <t>Alat Laboratorium Klimatologi</t>
  </si>
  <si>
    <t>1 . 3 . 2 . 22 . 23</t>
  </si>
  <si>
    <t>Alat Laboratorium Proses Peleburan</t>
  </si>
  <si>
    <t>1 . 3 . 2 . 22 . 24</t>
  </si>
  <si>
    <t>Alat Laboratorium Pasir</t>
  </si>
  <si>
    <t>1 . 3 . 2 . 22 . 25</t>
  </si>
  <si>
    <t>ALAT LABORATORIUM PROSES PEMBUATAN CEKATAN</t>
  </si>
  <si>
    <t>1 . 3 . 2 . 22 . 26</t>
  </si>
  <si>
    <t>ALAT LABORATORIUM PEMBUATAN POLA</t>
  </si>
  <si>
    <t>1 . 3 . 2 . 22 . 27</t>
  </si>
  <si>
    <t>Alat Laboratorium Metalography</t>
  </si>
  <si>
    <t>1 . 3 . 2 . 22 . 32</t>
  </si>
  <si>
    <t>ALAT LABORATORIUM PELAPISAN LOGAM</t>
  </si>
  <si>
    <t>1 . 3 . 2 . 22 . 33</t>
  </si>
  <si>
    <t>Alat Laboratorium Proses Pengolahan Panas</t>
  </si>
  <si>
    <t>1 . 3 . 2 . 22 . 34</t>
  </si>
  <si>
    <t>ALAT LABORATORIUM PROSES TEKNOLOGI TEKSTIL</t>
  </si>
  <si>
    <t>1 . 3 . 2 . 22 . 35</t>
  </si>
  <si>
    <t>ALAT LABORATORIUM UJI TEKSTIL</t>
  </si>
  <si>
    <t>1 . 3 . 2 . 22 . 36</t>
  </si>
  <si>
    <t>Alat Laboratorium Proses Teknologi Keramik</t>
  </si>
  <si>
    <t>1 . 3 . 2 . 22 . 37</t>
  </si>
  <si>
    <t>ALAT LABORATORIUM PROSES TEKNOLOGI KULIT, KARET DAN PLASTIK</t>
  </si>
  <si>
    <t>1 . 3 . 2 . 22 . 38</t>
  </si>
  <si>
    <t>Alat Laboratorium Uji Kulit, Karet dan Plastik</t>
  </si>
  <si>
    <t>1 . 3 . 2 . 22 . 41</t>
  </si>
  <si>
    <t>1 . 3 . 2 . 22 . 42</t>
  </si>
  <si>
    <t>Alat Laboratorium Elektronika dan Daya</t>
  </si>
  <si>
    <t>1 . 3 . 2 . 22 . 43</t>
  </si>
  <si>
    <t>Alat Laboratorium Energi Surya</t>
  </si>
  <si>
    <t>1 . 3 . 2 . 22 . 44</t>
  </si>
  <si>
    <t>Alat Laboratorium Konversi Batubara dan Biomas</t>
  </si>
  <si>
    <t>1 . 3 . 2 . 22 . 45</t>
  </si>
  <si>
    <t>Alat Laboratorium Oceanografi</t>
  </si>
  <si>
    <t>1 . 3 . 2 . 22 . 46</t>
  </si>
  <si>
    <t>Alat Laboratorium Lingkungan Perairan</t>
  </si>
  <si>
    <t>1 . 3 . 2 . 22 . 47</t>
  </si>
  <si>
    <t>ALAT LABORATORIUM BIOLOGI PERAIRAN</t>
  </si>
  <si>
    <t>1 . 3 . 2 . 22 . 48</t>
  </si>
  <si>
    <t>Alat Laboratorium Biologi</t>
  </si>
  <si>
    <t>1 . 3 . 2 . 22 . 49</t>
  </si>
  <si>
    <t>Alat Laboratorium Geofisika</t>
  </si>
  <si>
    <t>1 . 3 . 2 . 22 . 50</t>
  </si>
  <si>
    <t>Alat Laboratorium Tambang</t>
  </si>
  <si>
    <t>1 . 3 . 2 . 22 . 51</t>
  </si>
  <si>
    <t>Alat Laboratorium Proses/Teknik Kimia</t>
  </si>
  <si>
    <t>1 . 3 . 2 . 22 . 52</t>
  </si>
  <si>
    <t>Alat Laboratorium Proses Industri</t>
  </si>
  <si>
    <t>1 . 3 . 2 . 22 . 53</t>
  </si>
  <si>
    <t>Alat Laboratorium Kesehatan Kerja</t>
  </si>
  <si>
    <t>1 . 3 . 2 . 22 . 54</t>
  </si>
  <si>
    <t>Laboratorium Kearsipan</t>
  </si>
  <si>
    <t>1 . 3 . 2 . 22 . 55</t>
  </si>
  <si>
    <t>LABORATORIUM HEMATOLOGI DAN URINALISIS</t>
  </si>
  <si>
    <t>1 . 3 . 2 . 22 . 56</t>
  </si>
  <si>
    <t>ALAT LABORATORIUM LAIN</t>
  </si>
  <si>
    <t>1 . 3 . 2 . 22 . 64</t>
  </si>
  <si>
    <t>UNIT ALAT LABORATORIUM LAINNYA</t>
  </si>
  <si>
    <t>1 . 3 . 2 . 23 . 01</t>
  </si>
  <si>
    <t>ANALYTICAL INSTRUMENT</t>
  </si>
  <si>
    <t>1 . 3 . 2 . 23 . 02</t>
  </si>
  <si>
    <t>INSTRUMENT PROBE/SENSOR</t>
  </si>
  <si>
    <t>1 . 3 . 2 . 23 . 03</t>
  </si>
  <si>
    <t>GENERAL LABORATORY TOOL</t>
  </si>
  <si>
    <t>1 . 3 . 2 . 23 . 04</t>
  </si>
  <si>
    <t>GLASSWARE PLASTIC/UTENSILS</t>
  </si>
  <si>
    <t>1 . 3 . 2 . 23 . 05</t>
  </si>
  <si>
    <t>LABORATORY SAFETY EQUIPMENT</t>
  </si>
  <si>
    <t>1 . 3 . 2 . 23 . 11</t>
  </si>
  <si>
    <t>Alat Laboratorium Logam, Mesin Listrik A</t>
  </si>
  <si>
    <t>1 . 3 . 2 . 23 . 13</t>
  </si>
  <si>
    <t>Alat Laboratorium Umum A</t>
  </si>
  <si>
    <t>1 . 3 . 2 . 23 . 17</t>
  </si>
  <si>
    <t>Alat Laboratorium Microbiologi A</t>
  </si>
  <si>
    <t>1 . 3 . 2 . 23 . 47</t>
  </si>
  <si>
    <t>Alat Laboratorium Pertanian A</t>
  </si>
  <si>
    <t>1 . 3 . 2 . 23 . 48</t>
  </si>
  <si>
    <t>Alat Laboratorium Pertanian B</t>
  </si>
  <si>
    <t>1 . 3 . 2 . 23 . 64</t>
  </si>
  <si>
    <t>Laboratorium Hematologi &amp; Urinalisis A</t>
  </si>
  <si>
    <t>1 . 3 . 2 . 24 . 01</t>
  </si>
  <si>
    <t>ALAT PERAGA PRAKTEK SEKOLAH BIDANG STUDI : BAHASA INDONESIA</t>
  </si>
  <si>
    <t>1 . 3 . 2 . 24 . 02</t>
  </si>
  <si>
    <t>ALAT PERAGA PRAKTEK SEKOLAH BIDANG STUDI : MATEMATIKA</t>
  </si>
  <si>
    <t>1 . 3 . 2 . 24 . 03</t>
  </si>
  <si>
    <t>ALAT PERAGA PRAKTEK SEKOLAH BIDANG STUDI : IPA DASAR</t>
  </si>
  <si>
    <t>1 . 3 . 2 . 24 . 04</t>
  </si>
  <si>
    <t>ALAT PERAGA PRAKTEK SEKOLAH BIDANG STUDI : IPA LANJUTAN</t>
  </si>
  <si>
    <t>1 . 3 . 2 . 24 . 05</t>
  </si>
  <si>
    <t>ALAT PERAGA PRAKTEK SEKOLAH BIDANG STUDI : IPA MENENGAH</t>
  </si>
  <si>
    <t>1 . 3 . 2 . 24 . 06</t>
  </si>
  <si>
    <t>ALAT PERAGA PRAKTEK SEKOLAH BIDANG STUDI : IPA ATAS</t>
  </si>
  <si>
    <t>1 . 3 . 2 . 24 . 07</t>
  </si>
  <si>
    <t>ALAT PERAGA PRAKTEK SEKOLAH BIDANG STUDI : IPS</t>
  </si>
  <si>
    <t>1 . 3 . 2 . 24 . 08</t>
  </si>
  <si>
    <t>ALAT PERAGA PRAKTEK SEKOLAH BIDANG STUDI : AGAMA</t>
  </si>
  <si>
    <t>1 . 3 . 2 . 24 . 09</t>
  </si>
  <si>
    <t>ALAT PERAGA PRAKTEK SEKOLAH BIDANG STUDI : KETERAMPILAN</t>
  </si>
  <si>
    <t>1 . 3 . 2 . 24 . 10</t>
  </si>
  <si>
    <t>ALAT PERAGA PRAKTEK SEKOLAH BIDANG STUDI : KESENIAN</t>
  </si>
  <si>
    <t>1 . 3 . 2 . 24 . 11</t>
  </si>
  <si>
    <t>ALAT PERAGA PRAKTEK SEKOLAH BIDANG STUDI : OLAH RAGA</t>
  </si>
  <si>
    <t>1 . 3 . 2 . 24 . 12</t>
  </si>
  <si>
    <t>ALAT PERAGA PRAKTEK SEKOLAH BIDANG STUDI : PKN</t>
  </si>
  <si>
    <t>1 . 3 . 2 . 24 . 13</t>
  </si>
  <si>
    <t>ALAT PERAGA LUAR BIASA (TUNA NETRA, TERAPI FISIK, TUNA DAKSA, TUNA RUNGU)</t>
  </si>
  <si>
    <t>Alat Peraga/Praktek Sekolah Bidang Pendidikan/Ketrampilan Lain-lain</t>
  </si>
  <si>
    <t>1 . 3 . 2 . 25 . 01</t>
  </si>
  <si>
    <t>Unit Alat Laboratorium Kimia Nuklir Analytical instrument</t>
  </si>
  <si>
    <t>1 . 3 . 2 . 25 . 02</t>
  </si>
  <si>
    <t>MODULAR COUNTING AND SCIENTIFIC ELECTRONIC</t>
  </si>
  <si>
    <t>Unit Alat Laboratorium Kimia Nuklir Instrument Probe/Sensor</t>
  </si>
  <si>
    <t>1 . 3 . 2 . 25 . 03</t>
  </si>
  <si>
    <t>ASSEMBLY/COUNTING SYSTEM</t>
  </si>
  <si>
    <t>Unit Alat Laboratorium Kimia Nuklir General Laboratory Tool</t>
  </si>
  <si>
    <t>1 . 3 . 2 . 25 . 04</t>
  </si>
  <si>
    <t>RECORDER DISPLAY</t>
  </si>
  <si>
    <t>Unit Alat Laboratorium Kimia Nuklir Instrument Probe/Sensor A</t>
  </si>
  <si>
    <t>1 . 3 . 2 . 25 . 05</t>
  </si>
  <si>
    <t>SYSTEM/POWER SUPPLY</t>
  </si>
  <si>
    <t>Unit Alat Laboratorium Kimia Nuklir Glassware Plastic/Utensils</t>
  </si>
  <si>
    <t>1 . 3 . 2 . 25 . 06</t>
  </si>
  <si>
    <t>MEASURING/TESTING DEVICE</t>
  </si>
  <si>
    <t>Unit Alat Laboratorium Kimia Nuklir Laboratory Safety Equipment</t>
  </si>
  <si>
    <t>1 . 3 . 2 . 25 . 07</t>
  </si>
  <si>
    <t>OPTO ELECTRONICS</t>
  </si>
  <si>
    <t>1 . 3 . 2 . 25 . 08</t>
  </si>
  <si>
    <t>ACCELERATOR</t>
  </si>
  <si>
    <t>1 . 3 . 2 . 25 . 10</t>
  </si>
  <si>
    <t>ALAT LABORATORIUM FISIKA NUKLIR/ELEKTRONIKA LAINNYA</t>
  </si>
  <si>
    <t>1 . 3 . 2 . 26 . 01</t>
  </si>
  <si>
    <t>Alat Laboratorium Fisika Nuklir / Elektronika Radiation Detector</t>
  </si>
  <si>
    <t>ALAT UKUR FISIKA KESEHATAN</t>
  </si>
  <si>
    <t>1 . 3 . 2 . 26 . 02</t>
  </si>
  <si>
    <t>ALAT KESEHATAN KERJA</t>
  </si>
  <si>
    <t>Alat Laboratorium Fisika Nuklir / Elektronika Modular Counting and Scentific</t>
  </si>
  <si>
    <t>1 . 3 . 2 . 26 . 03</t>
  </si>
  <si>
    <t>Alat Laboratorium Fisika Nuklir / Elektronika Assembly/Accounting System</t>
  </si>
  <si>
    <t>Proteksi Lingkungan</t>
  </si>
  <si>
    <t>1 . 3 . 2 . 26 . 04</t>
  </si>
  <si>
    <t>Alat Laboratorium Fisika Nuklir / Elektronika Recorder Display</t>
  </si>
  <si>
    <t>METEOROLOGICAL EQUIPMENT</t>
  </si>
  <si>
    <t>1 . 3 . 2 . 26 . 05</t>
  </si>
  <si>
    <t>Alat Laboratorium Fisika Nuklir / Elektronika System/Power Supply</t>
  </si>
  <si>
    <t>1 . 3 . 2 . 26 . 06</t>
  </si>
  <si>
    <t>Alat Laboratorium Fisika Nuklir / Elektronika Measuring / Testing Device</t>
  </si>
  <si>
    <t>1 . 3 . 2 . 26 . 07</t>
  </si>
  <si>
    <t>Alat Laboratorium Fisika Nuklir / Elektronika Opto Electronics</t>
  </si>
  <si>
    <t>1 . 3 . 2 . 26 . 08</t>
  </si>
  <si>
    <t>Alat Laboratorium Fisika Nuklir / Elektronika Accelator</t>
  </si>
  <si>
    <t>1 . 3 . 2 . 27 . 01</t>
  </si>
  <si>
    <t>Alat Proteksi Radiasi / Proteksi Lingkungan Alat Ukur Fisika Kesehatan</t>
  </si>
  <si>
    <t>1 . 3 . 2 . 27 . 02</t>
  </si>
  <si>
    <t>Alat Proteksi Radiasi / Proteksi Lingkungan Alat Kesehatan Kerja</t>
  </si>
  <si>
    <t>Non Destructive Test (NDT) Device</t>
  </si>
  <si>
    <t>1 . 3 . 2 . 27 . 03</t>
  </si>
  <si>
    <t>Peralatan Hidrologi</t>
  </si>
  <si>
    <t>1 . 3 . 2 . 27 . 04</t>
  </si>
  <si>
    <t>Alat Proteksi Radiasi / Proteksi Lingkungan Meteorological Equipment</t>
  </si>
  <si>
    <t>1 . 3 . 2 . 28 . 01</t>
  </si>
  <si>
    <t>ALAT LABORATORIUM KWALITAS AIR DAN TANAH</t>
  </si>
  <si>
    <t>1 . 3 . 2 . 28 . 02</t>
  </si>
  <si>
    <t>ALAT LABORATORIUM KWALITAS UDARA</t>
  </si>
  <si>
    <t>1 . 3 . 2 . 28 . 03</t>
  </si>
  <si>
    <t>Alat Laboratorium Kebisingan dan Getaran</t>
  </si>
  <si>
    <t>1 . 3 . 2 . 28 . 04</t>
  </si>
  <si>
    <t>Laboratorium Lingkungan</t>
  </si>
  <si>
    <t>1 . 3 . 2 . 28 . 05</t>
  </si>
  <si>
    <t>ALAT LABORATORIUM PENUNJANG</t>
  </si>
  <si>
    <t>1 . 3 . 2 . 29 . 03</t>
  </si>
  <si>
    <t>DATA ACCQUISITION AND ANALYZING SYSTEM</t>
  </si>
  <si>
    <t>1 . 3 . 2 . 29 . 05</t>
  </si>
  <si>
    <t>Alat Laboratorium Lingkungan Hidup Penunjang</t>
  </si>
  <si>
    <t>OVERHEAD CRANES</t>
  </si>
  <si>
    <t>1 . 3 . 2 . 29 . 06</t>
  </si>
  <si>
    <t>PERALATAN UMUM</t>
  </si>
  <si>
    <t>1 . 3 . 2 . 29 . 07</t>
  </si>
  <si>
    <t>PEMESINAN : MODEL SHIP WORKSHOP</t>
  </si>
  <si>
    <t>1 . 3 . 2 . 29 . 09</t>
  </si>
  <si>
    <t>PEMESINAN : MECHANICAL WORKSHOP</t>
  </si>
  <si>
    <t>1 . 3 . 2 . 29 . 10</t>
  </si>
  <si>
    <t>PEMESINAN : PRECISION MECHANICAL WORKSHOP</t>
  </si>
  <si>
    <t>1 . 3 . 2 . 29 . 12</t>
  </si>
  <si>
    <t>PEMESINAN : SHIP MODEL PREPARATION SHOP</t>
  </si>
  <si>
    <t>1 . 3 . 2 . 29 . 13</t>
  </si>
  <si>
    <t>PEMESINAN : ELECTICAL WORKSHOP</t>
  </si>
  <si>
    <t>1 . 3 . 2 . 29 . 14</t>
  </si>
  <si>
    <t>MOB</t>
  </si>
  <si>
    <t>1 . 3 . 2 . 29 . 15</t>
  </si>
  <si>
    <t>PHOTO AND FILM EQUIPMENT</t>
  </si>
  <si>
    <t>1 . 3 . 2 . 30 . 02</t>
  </si>
  <si>
    <t>ALAT LABORATORIUM STANDARD DAN KALIBRATOR</t>
  </si>
  <si>
    <t>1 . 3 . 2 . 30 . 03</t>
  </si>
  <si>
    <t>ALAT LABORATORIUM CAHAYA, OPTIK DAN AKUSTIK</t>
  </si>
  <si>
    <t>Peralatan Laboratorium Hidrodinamika Data Aqquistion and Analyzing System</t>
  </si>
  <si>
    <t>1 . 3 . 2 . 30 . 04</t>
  </si>
  <si>
    <t>ALAT LABORATORIUM LISTRIK DAN MEKANIK</t>
  </si>
  <si>
    <t>1 . 3 . 2 . 30 . 05</t>
  </si>
  <si>
    <t>ALAT LABORATORIUM TEKANAN DAN SUHU</t>
  </si>
  <si>
    <t>Peralatan Laboratorium Hidrodinamika Overhead Cranes</t>
  </si>
  <si>
    <t>1 . 3 . 2 . 30 . 06</t>
  </si>
  <si>
    <t>ALAT LABORATORIUM STANDARISASI KALIBRASI DAN INSTRUMENTASI LAIN</t>
  </si>
  <si>
    <t>Peralatan Laboratorium Hidrodinamika Peralatan umum</t>
  </si>
  <si>
    <t>1 . 3 . 2 . 30 . 07</t>
  </si>
  <si>
    <t>Peralatan Laboratorium Hidrodinamika Pemesinan : Model Ship Workshop</t>
  </si>
  <si>
    <t>1 . 3 . 2 . 30 . 09</t>
  </si>
  <si>
    <t>Peralatan Laboratorium Hidrodinamika Pemesinan : Mechanical Workshop</t>
  </si>
  <si>
    <t>1 . 3 . 2 . 30 . 10</t>
  </si>
  <si>
    <t>Peralatan Laboratorium Hidrodinamika Pemesinan : Precision Mechanical Workshop</t>
  </si>
  <si>
    <t>1 . 3 . 2 . 30 . 12</t>
  </si>
  <si>
    <t>Peralatan Laboratorium Hidrodinamika Pemesinan : Ship Model Preparation Shop</t>
  </si>
  <si>
    <t>1 . 3 . 2 . 30 . 13</t>
  </si>
  <si>
    <t>Peralatan Laboratorium Hidrodinamika Pemesinan : Electrical Workshop</t>
  </si>
  <si>
    <t>1 . 3 . 2 . 30 . 14</t>
  </si>
  <si>
    <t>Peralatan Laboratorium Hidrodinamika MOB</t>
  </si>
  <si>
    <t>1 . 3 . 2 . 30 . 15</t>
  </si>
  <si>
    <t>Peralatan Laboratorium Hidrodinamika Photo and Film Equipment</t>
  </si>
  <si>
    <t>1 . 3 . 2 . 31 . 09</t>
  </si>
  <si>
    <t>KAVALERI</t>
  </si>
  <si>
    <t>1 . 3 . 2 . 31 . 10</t>
  </si>
  <si>
    <t>Senjata Api Kavaleri</t>
  </si>
  <si>
    <t>1 . 3 . 2 . 32 . 01</t>
  </si>
  <si>
    <t>Alat Keamanan</t>
  </si>
  <si>
    <t>1 . 3 . 2 . 32 . 02</t>
  </si>
  <si>
    <t>Non Senjata Api</t>
  </si>
  <si>
    <t>1 . 3 . 2 . 34 . 02</t>
  </si>
  <si>
    <t>ALAT DALMAS/ALAT DAKHURA</t>
  </si>
  <si>
    <t>1 . 3 . 2 . 34 . 04</t>
  </si>
  <si>
    <t>PERALATAN DETEKSI INTEL</t>
  </si>
  <si>
    <t>1 . 3 . 2 . 34 . 05</t>
  </si>
  <si>
    <t>ALSUS LANTAS</t>
  </si>
  <si>
    <t>1 . 3 . 2 . 34 . 07</t>
  </si>
  <si>
    <t>ALSUS FOTOGRAFI KEPOLISIAN</t>
  </si>
  <si>
    <t>1 . 3 . 2 . 35 . 01</t>
  </si>
  <si>
    <t>KOMPUTER JARINGAN</t>
  </si>
  <si>
    <t>1 . 3 . 2 . 35 . 02</t>
  </si>
  <si>
    <t>Personal Komputer</t>
  </si>
  <si>
    <t>1 . 3 . 2 . 35 . 03</t>
  </si>
  <si>
    <t>KOMPUTER UNIT LAINNYA</t>
  </si>
  <si>
    <t>1 . 3 . 2 . 36 . 01</t>
  </si>
  <si>
    <t>PERALATAN MAINFRAME</t>
  </si>
  <si>
    <t>1 . 3 . 2 . 36 . 02</t>
  </si>
  <si>
    <t>Peralatan Mini Komputer</t>
  </si>
  <si>
    <t>1 . 3 . 2 . 36 . 03</t>
  </si>
  <si>
    <t>Peralatan Personal Komputer</t>
  </si>
  <si>
    <t>1 . 3 . 2 . 36 . 04</t>
  </si>
  <si>
    <t>Peralatan Jaringan</t>
  </si>
  <si>
    <t>1 . 3 . 2 . 36 . 05</t>
  </si>
  <si>
    <t>PERALATAN KOMPUTER LAINNYA</t>
  </si>
  <si>
    <t>1 . 3 . 2 . 38 . 02</t>
  </si>
  <si>
    <t>ELEKTRONIK/ELECTRIC</t>
  </si>
  <si>
    <t>1 . 3 . 2 . 41 . 02</t>
  </si>
  <si>
    <t>SUMUR PEMBORAN</t>
  </si>
  <si>
    <t>1 . 3 . 2 . 44 . 02</t>
  </si>
  <si>
    <t>EEKTRIC</t>
  </si>
  <si>
    <t>1 . 3 . 2 . 47 . 01</t>
  </si>
  <si>
    <t>BAJU PENGAMAN</t>
  </si>
  <si>
    <t>1 . 3 . 2 . 47 . 05</t>
  </si>
  <si>
    <t>SEPATU LAPANGAN</t>
  </si>
  <si>
    <t>1 . 3 . 2 . 48 . 01</t>
  </si>
  <si>
    <t>ALAT PENOLONG</t>
  </si>
  <si>
    <t>1 . 3 . 2 . 48 . 02</t>
  </si>
  <si>
    <t>ALAT PENDUKUNG PENCARIAN</t>
  </si>
  <si>
    <t>1 . 3 . 2 . 49 . 03</t>
  </si>
  <si>
    <t>PERALATAN FASILITAS BANTU PENDARATAN</t>
  </si>
  <si>
    <t>1 . 3 . 2 . 49 . 05</t>
  </si>
  <si>
    <t>PERALATAN FASILITAS LISTRIK BANDAR UDARA</t>
  </si>
  <si>
    <t>1 . 3 . 2 . 50 . 01</t>
  </si>
  <si>
    <t>ALAT PERAGA PELATIHAN</t>
  </si>
  <si>
    <t>1 . 3 . 2 . 50 . 03</t>
  </si>
  <si>
    <t>ALAT PERAGA PELATIHAN DAN PERCONTOHAN LAINNYA</t>
  </si>
  <si>
    <t>1 . 3 . 2 . 52 . 01</t>
  </si>
  <si>
    <t>RAMBU BERSUAR</t>
  </si>
  <si>
    <t>1 . 3 . 2 . 52 . 02</t>
  </si>
  <si>
    <t>Rambu Tidak Bersuar</t>
  </si>
  <si>
    <t>1 . 3 . 2 . 52 . 03</t>
  </si>
  <si>
    <t>RAMBU-RAMBU LALU LINTAS DARAT LAINNYA</t>
  </si>
  <si>
    <t>1 . 3 . 2 . 55 . 01</t>
  </si>
  <si>
    <t>PERALATAN OLAH RAGA ATLETIK</t>
  </si>
  <si>
    <t>1 . 3 . 2 . 55 . 02</t>
  </si>
  <si>
    <t>PERALATAN PERMAINAN</t>
  </si>
  <si>
    <t>1 . 3 . 2 . 55 . 03</t>
  </si>
  <si>
    <t>PERALATAN SENAM</t>
  </si>
  <si>
    <t>1 . 3 . 2 . 55 . 04</t>
  </si>
  <si>
    <t>PARALATAN OLAH RAGA AIR</t>
  </si>
  <si>
    <t>1 . 3 . 2 . 55 . 06</t>
  </si>
  <si>
    <t>PERALATAN OLAH RAGA LAINNYA</t>
  </si>
  <si>
    <t>1 . 3 . 2 . 57 . 01</t>
  </si>
  <si>
    <t>Peralatan dan Mesin - Dana BOS</t>
  </si>
  <si>
    <t>1 . 3 . 2 . 61 . 10</t>
  </si>
  <si>
    <t>Alat-Alat Besar Darat Alat Pengangkat</t>
  </si>
  <si>
    <t>1 . 3 . 2 . 63 . 04</t>
  </si>
  <si>
    <t>Alat-alat Bantu Electric Generating Set</t>
  </si>
  <si>
    <t>1 . 3 . 2 . 63 . 05</t>
  </si>
  <si>
    <t>Alat-alat Bantu Pompa</t>
  </si>
  <si>
    <t>1 . 3 . 2 . 64 . 04</t>
  </si>
  <si>
    <t>1 . 3 . 2 . 64 . 05</t>
  </si>
  <si>
    <t>1 . 3 . 2 . 64 . 06</t>
  </si>
  <si>
    <t>1 . 3 . 2 . 65 . 01</t>
  </si>
  <si>
    <t>1 . 3 . 2 . 65 . 02</t>
  </si>
  <si>
    <t>Kendaraan Tak Bermotor Berpenumpang</t>
  </si>
  <si>
    <t>1 . 3 . 2 . 69 . 01</t>
  </si>
  <si>
    <t>1 . 3 . 2 . 71 . 01</t>
  </si>
  <si>
    <t>1 . 3 . 2 . 71 . 08</t>
  </si>
  <si>
    <t>1 . 3 . 2 . 72 . 01</t>
  </si>
  <si>
    <t>1 . 3 . 2 . 72 . 04</t>
  </si>
  <si>
    <t>Alat Penyimpanan Hasil Percobaan Pertanian</t>
  </si>
  <si>
    <t>1 . 3 . 2 . 72 . 05</t>
  </si>
  <si>
    <t>1 . 3 . 2 . 73 . 01</t>
  </si>
  <si>
    <t>Alat Pemeliharaan Tanaman</t>
  </si>
  <si>
    <t>1 . 3 . 2 . 73 . 03</t>
  </si>
  <si>
    <t>Alat Penyimpanan</t>
  </si>
  <si>
    <t>1 . 3 . 2 . 73 . 04</t>
  </si>
  <si>
    <t>Alat Laboratorium</t>
  </si>
  <si>
    <t>1 . 3 . 2 . 74 . 03</t>
  </si>
  <si>
    <t>Alat Reproduksi (Pengganda)</t>
  </si>
  <si>
    <t>1 . 3 . 2 . 74 . 04</t>
  </si>
  <si>
    <t>Alat Penyimpanan Perlengkapan Kantor</t>
  </si>
  <si>
    <t>1 . 3 . 2 . 74 . 05</t>
  </si>
  <si>
    <t>1 . 3 . 2 . 75 . 01</t>
  </si>
  <si>
    <t>1 . 3 . 2 . 75 . 03</t>
  </si>
  <si>
    <t>1 . 3 . 2 . 75 . 04</t>
  </si>
  <si>
    <t>1 . 3 . 2 . 75 . 05</t>
  </si>
  <si>
    <t>1 . 3 . 2 . 75 . 06</t>
  </si>
  <si>
    <t>1 . 3 . 2 . 75 . 07</t>
  </si>
  <si>
    <t>1 . 3 . 2 . 76 . 01</t>
  </si>
  <si>
    <t>Komputer Unit/Jaringan</t>
  </si>
  <si>
    <t>1 . 3 . 2 . 76 . 02</t>
  </si>
  <si>
    <t>1 . 3 . 2 . 76 . 04</t>
  </si>
  <si>
    <t>1 . 3 . 2 . 76 . 05</t>
  </si>
  <si>
    <t>1 . 3 . 2 . 76 . 06</t>
  </si>
  <si>
    <t>1 . 3 . 2 . 77 . 03</t>
  </si>
  <si>
    <t>1 . 3 . 2 . 78 . 01</t>
  </si>
  <si>
    <t>Peralatan Studio Visual</t>
  </si>
  <si>
    <t>1 . 3 . 2 . 78 . 02</t>
  </si>
  <si>
    <t>1 . 3 . 2 . 78 . 04</t>
  </si>
  <si>
    <t>1 . 3 . 2 . 79 . 01</t>
  </si>
  <si>
    <t>1 . 3 . 2 . 79 . 04</t>
  </si>
  <si>
    <t>1 . 3 . 2 . 80 . 01</t>
  </si>
  <si>
    <t>1 . 3 . 2 . 80 . 10</t>
  </si>
  <si>
    <t>Peralatan Antena SHF/Parabola</t>
  </si>
  <si>
    <t>1 . 3 . 2 . 81 . 01</t>
  </si>
  <si>
    <t>1 . 3 . 2 . 81 . 02</t>
  </si>
  <si>
    <t>1 . 3 . 2 . 81 . 07</t>
  </si>
  <si>
    <t>Alat Farmasi</t>
  </si>
  <si>
    <t>1 . 3 . 2 . 81 . 08</t>
  </si>
  <si>
    <t>1 . 3 . 2 . 81 . 09</t>
  </si>
  <si>
    <t>1 . 3 . 2 . 81 . 12</t>
  </si>
  <si>
    <t>Alat Kesehatan Anak</t>
  </si>
  <si>
    <t>1 . 3 . 2 . 81 . 15</t>
  </si>
  <si>
    <t>1 . 3 . 2 . 81 . 16</t>
  </si>
  <si>
    <t>1 . 3 . 2 . 82 . 01</t>
  </si>
  <si>
    <t>Alat Kesehatan Perawatan</t>
  </si>
  <si>
    <t>1 . 3 . 2 . 83 . 12</t>
  </si>
  <si>
    <t>1 . 3 . 2 . 83 . 14</t>
  </si>
  <si>
    <t>Alat Laboratorium Kedokteran</t>
  </si>
  <si>
    <t>1 . 3 . 2 . 83 . 15</t>
  </si>
  <si>
    <t>1 . 3 . 2 . 83 . 16</t>
  </si>
  <si>
    <t>1 . 3 . 2 . 83 . 20</t>
  </si>
  <si>
    <t>1 . 3 . 2 . 83 . 25</t>
  </si>
  <si>
    <t>1 . 3 . 2 . 83 . 39</t>
  </si>
  <si>
    <t>Alat Laboratorium Proses Teknologi Textil</t>
  </si>
  <si>
    <t>1 . 3 . 2 . 83 . 49</t>
  </si>
  <si>
    <t>1 . 3 . 2 . 83 . 50</t>
  </si>
  <si>
    <t>1 . 3 . 2 . 83 . 53</t>
  </si>
  <si>
    <t>1 . 3 . 2 . 83 . 63</t>
  </si>
  <si>
    <t>Alat Laboratorium Lainnya</t>
  </si>
  <si>
    <t>1 . 3 . 2 . 84 . 02</t>
  </si>
  <si>
    <t>Alat Peraga/Praktek Sekolah Bidang Studi : Matematika</t>
  </si>
  <si>
    <t>1 . 3 . 2 . 84 . 03</t>
  </si>
  <si>
    <t>Alat Peraga/Praktek Sekolah Bidang Studi : IPA Dasar</t>
  </si>
  <si>
    <t>1 . 3 . 2 . 84 . 07</t>
  </si>
  <si>
    <t>Alat Peraga/Praktek Sekolah Bidang Studi : IPS</t>
  </si>
  <si>
    <t>1 . 3 . 2 . 84 . 11</t>
  </si>
  <si>
    <t>Alat Peraga/Praktek Sekolah Bidang Studi : Olah Raga</t>
  </si>
  <si>
    <t>1 . 3 . 2 . 85 . 05</t>
  </si>
  <si>
    <t>1 . 3 . 2 . 88 . 03</t>
  </si>
  <si>
    <t>Peralatan Umum Kedoteran /Klinik Nuklir</t>
  </si>
  <si>
    <t>1 . 3 . 2 . 89 . 01</t>
  </si>
  <si>
    <t>Alat laboratorium Kualitas Air dan Tanah</t>
  </si>
  <si>
    <t>1 . 3 . 2 . 89 . 02</t>
  </si>
  <si>
    <t>Alat Laboratorium Kualitas Udara</t>
  </si>
  <si>
    <t>1 . 3 . 2 . 89 . 03</t>
  </si>
  <si>
    <t>1 . 3 . 2 . 92 . 01</t>
  </si>
  <si>
    <t>Peralatan dan Mesin - Dana BLUD</t>
  </si>
  <si>
    <t>1 . 3 . 2 . 95 . 01</t>
  </si>
  <si>
    <t>Alat Bantu Kemanan</t>
  </si>
  <si>
    <t>1 . 3 . 2 . 95 . 02</t>
  </si>
  <si>
    <t>Alat Perlindungan</t>
  </si>
  <si>
    <t>1 . 3 . 3</t>
  </si>
  <si>
    <t>Gedung dan Bangunan</t>
  </si>
  <si>
    <t>1 . 3 . 3 . 01 . 01</t>
  </si>
  <si>
    <t>Bangunan Gedung Kantor</t>
  </si>
  <si>
    <t>1 . 3 . 3 . 01 . 02</t>
  </si>
  <si>
    <t>Bangunan Gudang</t>
  </si>
  <si>
    <t>1 . 3 . 3 . 01 . 03</t>
  </si>
  <si>
    <t>BANGUNAN GEDUNG UNTUK BENGKEL/HANGGAR</t>
  </si>
  <si>
    <t>Bangunan Gudang Untuk Bengkel</t>
  </si>
  <si>
    <t>1 . 3 . 3 . 01 . 04</t>
  </si>
  <si>
    <t>Bangunan Gedung Instalasi</t>
  </si>
  <si>
    <t>1 . 3 . 3 . 01 . 05</t>
  </si>
  <si>
    <t>Bangunan Gedung Laboratorium</t>
  </si>
  <si>
    <t>1 . 3 . 3 . 01 . 06</t>
  </si>
  <si>
    <t>Bangunan Kesehatan</t>
  </si>
  <si>
    <t>1 . 3 . 3 . 01 . 07</t>
  </si>
  <si>
    <t>BANGUNAN OCEANARIUM/OBSERVATORIUM</t>
  </si>
  <si>
    <t>1 . 3 . 3 . 01 . 08</t>
  </si>
  <si>
    <t>Bangunan Gedung Tempat Ibadah</t>
  </si>
  <si>
    <t>1 . 3 . 3 . 01 . 09</t>
  </si>
  <si>
    <t>Bangunan Gedung Tempat Pertemuan</t>
  </si>
  <si>
    <t>1 . 3 . 3 . 01 . 10</t>
  </si>
  <si>
    <t>Bangunan Gedung Tempat Pendidikan</t>
  </si>
  <si>
    <t>1 . 3 . 3 . 01 . 11</t>
  </si>
  <si>
    <t>Bangunan Gedung Tempat Olah Raga</t>
  </si>
  <si>
    <t>1 . 3 . 3 . 01 . 12</t>
  </si>
  <si>
    <t>Bangunan Gedung Pertokoan/Koperasi/Pasar</t>
  </si>
  <si>
    <t>1 . 3 . 3 . 01 . 13</t>
  </si>
  <si>
    <t>Bangunan Gedung Untuk Pos Jaga</t>
  </si>
  <si>
    <t>1 . 3 . 3 . 01 . 14</t>
  </si>
  <si>
    <t>Bangunan Gedung Garasi/Pool</t>
  </si>
  <si>
    <t>1 . 3 . 3 . 01 . 16</t>
  </si>
  <si>
    <t>Bangunan Gedung Perpustakaan</t>
  </si>
  <si>
    <t>1 . 3 . 3 . 01 . 18</t>
  </si>
  <si>
    <t>BANGUNAN GEDUNG TERMINAL/PELABUHAN/BANDARA</t>
  </si>
  <si>
    <t>Bangunan Kandang Hewan/Ternak</t>
  </si>
  <si>
    <t>1 . 3 . 3 . 01 . 20</t>
  </si>
  <si>
    <t>BANGUNAN GEDUNG LEMBAGA PEMASYARAKATAN</t>
  </si>
  <si>
    <t>1 . 3 . 3 . 01 . 23</t>
  </si>
  <si>
    <t>Bangunan Lembaga Pemasyarakatan</t>
  </si>
  <si>
    <t>1 . 3 . 3 . 01 . 25</t>
  </si>
  <si>
    <t>BANGUNAN TERBUKA</t>
  </si>
  <si>
    <t>1 . 3 . 3 . 01 . 27</t>
  </si>
  <si>
    <t>BANGUNAN TEMPAT PELELANGAN IKAN (TPI)</t>
  </si>
  <si>
    <t>1 . 3 . 3 . 01 . 29</t>
  </si>
  <si>
    <t>BANGUNAN PETERNAKAN/PERIKANAN</t>
  </si>
  <si>
    <t>1 . 3 . 3 . 01 . 30</t>
  </si>
  <si>
    <t>Bangunan Gedung Tempat Kerja Lainnya</t>
  </si>
  <si>
    <t>1 . 3 . 3 . 01 . 34</t>
  </si>
  <si>
    <t>Bangunan Gedung Pabrik</t>
  </si>
  <si>
    <t>1 . 3 . 3 . 01 . 35</t>
  </si>
  <si>
    <t>Bangunan Stasiun Bus</t>
  </si>
  <si>
    <t>1 . 3 . 3 . 01 . 36</t>
  </si>
  <si>
    <t>TAMAN</t>
  </si>
  <si>
    <t>1 . 3 . 3 . 01 . 37</t>
  </si>
  <si>
    <t>1 . 3 . 3 . 02 . 01</t>
  </si>
  <si>
    <t>Rumah Negara Golongan I</t>
  </si>
  <si>
    <t>1 . 3 . 3 . 02 . 02</t>
  </si>
  <si>
    <t>Rumah Negara Golongan II</t>
  </si>
  <si>
    <t>1 . 3 . 3 . 02 . 03</t>
  </si>
  <si>
    <t>Rumah Negara Golongan III</t>
  </si>
  <si>
    <t>1 . 3 . 3 . 02 . 04</t>
  </si>
  <si>
    <t>Mess/Wisma/Bungalow/Tempat Peristirahatan</t>
  </si>
  <si>
    <t>1 . 3 . 3 . 02 . 05</t>
  </si>
  <si>
    <t>Asrama</t>
  </si>
  <si>
    <t>1 . 3 . 3 . 02 . 08</t>
  </si>
  <si>
    <t>Flat/Rumah Susun</t>
  </si>
  <si>
    <t>1 . 3 . 3 . 03 . 02</t>
  </si>
  <si>
    <t>TUGU</t>
  </si>
  <si>
    <t>1 . 3 . 3 . 03 . 03</t>
  </si>
  <si>
    <t>BANGUNAN PENINGGALAN</t>
  </si>
  <si>
    <t>1 . 3 . 3 . 04 . 02</t>
  </si>
  <si>
    <t>BANGUNAN PERAMBUAN PENERANGAN PANTAI</t>
  </si>
  <si>
    <t>Rumah Adat</t>
  </si>
  <si>
    <t>1 . 3 . 3 . 04 . 03</t>
  </si>
  <si>
    <t>Bangunan Menara Telekomunikasi</t>
  </si>
  <si>
    <t>1 . 3 . 3 . 05 . 01</t>
  </si>
  <si>
    <t>Tugu Kemerdekaan</t>
  </si>
  <si>
    <t>TUGU/TANDA BATAS ADMINISTRASI</t>
  </si>
  <si>
    <t>1 . 3 . 3 . 05 . 02</t>
  </si>
  <si>
    <t>Tugu Pembangunan</t>
  </si>
  <si>
    <t>1 . 3 . 3 . 05 . 04</t>
  </si>
  <si>
    <t>PAGAR</t>
  </si>
  <si>
    <t>1 . 3 . 3 . 05 . 05</t>
  </si>
  <si>
    <t>TUGU/TANDA BATAS LAINNYA</t>
  </si>
  <si>
    <t>1 . 3 . 3 . 07 . 01</t>
  </si>
  <si>
    <t>Bangunan Bersejarah Lainnya</t>
  </si>
  <si>
    <t>1 . 3 . 3 . 08 . 01</t>
  </si>
  <si>
    <t>Tugu Peringatan</t>
  </si>
  <si>
    <t>1 . 3 . 3 . 10 . 02</t>
  </si>
  <si>
    <t>1 . 3 . 3 . 53 . 01</t>
  </si>
  <si>
    <t>Gedung dan Bangunan - Dana BLUD</t>
  </si>
  <si>
    <t>1 . 3 . 3 . 58 . 01</t>
  </si>
  <si>
    <t>Gedung dan Bangunan - Dana BOS</t>
  </si>
  <si>
    <t>1 . 3 . 3 . 61 . 01</t>
  </si>
  <si>
    <t>1 . 3 . 3 . 61 . 03</t>
  </si>
  <si>
    <t>1 . 3 . 3 . 61 . 04</t>
  </si>
  <si>
    <t>1 . 3 . 3 . 61 . 06</t>
  </si>
  <si>
    <t>1 . 3 . 3 . 61 . 10</t>
  </si>
  <si>
    <t>1 . 3 . 3 . 61 . 11</t>
  </si>
  <si>
    <t>1 . 3 . 3 . 61 . 12</t>
  </si>
  <si>
    <t>1 . 3 . 3 . 61 . 13</t>
  </si>
  <si>
    <t>1 . 3 . 3 . 61 . 14</t>
  </si>
  <si>
    <t>1 . 3 . 3 . 61 . 16</t>
  </si>
  <si>
    <t>1 . 3 . 3 . 61 . 27</t>
  </si>
  <si>
    <t>1 . 3 . 3 . 62 . 08</t>
  </si>
  <si>
    <t>1 . 3 . 3 . 64 . 04</t>
  </si>
  <si>
    <t>Makam Sejarah</t>
  </si>
  <si>
    <t>1 . 3 . 3 . 64 . 05</t>
  </si>
  <si>
    <t>Bangunan  Tempat Ibadah Bersejarah</t>
  </si>
  <si>
    <t>1 . 3 . 3 . 65 . 02</t>
  </si>
  <si>
    <t>1 . 3 . 3 . 65 . 03</t>
  </si>
  <si>
    <t>Tugu Peringatan Lainnya</t>
  </si>
  <si>
    <t>1 . 3 . 3 . 70 . 01</t>
  </si>
  <si>
    <t>Rambu Bersuar Lalu Lintas Darat</t>
  </si>
  <si>
    <t>1 . 3 . 3 . 70 . 02</t>
  </si>
  <si>
    <t>1 . 3 . 4</t>
  </si>
  <si>
    <t>Jalan, Irigasi, dan Jaringan</t>
  </si>
  <si>
    <t>1 . 3 . 4 . 01 . 01</t>
  </si>
  <si>
    <t>JALAN NASIONAL</t>
  </si>
  <si>
    <t>1 . 3 . 4 . 01 . 03</t>
  </si>
  <si>
    <t>JALAN KABUPATEN</t>
  </si>
  <si>
    <t>1 . 3 . 4 . 01 . 05</t>
  </si>
  <si>
    <t>Jalan Desa</t>
  </si>
  <si>
    <t>1 . 3 . 4 . 01 . 06</t>
  </si>
  <si>
    <t>Jalan Tol</t>
  </si>
  <si>
    <t>1 . 3 . 4 . 01 . 09</t>
  </si>
  <si>
    <t>Jalan Khusus</t>
  </si>
  <si>
    <t>1 . 3 . 4 . 02 . 01</t>
  </si>
  <si>
    <t>JEMBATAN PADA JALAN NASIONAL</t>
  </si>
  <si>
    <t>1 . 3 . 4 . 02 . 03</t>
  </si>
  <si>
    <t>JEMBATAN PADA JALAN KABUPATEN</t>
  </si>
  <si>
    <t>1 . 3 . 4 . 02 . 05</t>
  </si>
  <si>
    <t>JEMBATAN PADA JALAN DESA</t>
  </si>
  <si>
    <t>1 . 3 . 4 . 02 . 09</t>
  </si>
  <si>
    <t>JEMBATAN PADA JALAN KHUSUS</t>
  </si>
  <si>
    <t>1 . 3 . 4 . 03 . 01</t>
  </si>
  <si>
    <t>Bangunan Waduk Irigasi</t>
  </si>
  <si>
    <t>1 . 3 . 4 . 03 . 02</t>
  </si>
  <si>
    <t>Bangunan Pengambilan Irigasi</t>
  </si>
  <si>
    <t>1 . 3 . 4 . 03 . 03</t>
  </si>
  <si>
    <t>Bangunan Pembawa Irigasi</t>
  </si>
  <si>
    <t>1 . 3 . 4 . 03 . 04</t>
  </si>
  <si>
    <t>Bangunan Pembuang Irigasi</t>
  </si>
  <si>
    <t>1 . 3 . 4 . 03 . 05</t>
  </si>
  <si>
    <t>Bangunan Pengaman Irigasi</t>
  </si>
  <si>
    <t>1 . 3 . 4 . 03 . 06</t>
  </si>
  <si>
    <t>Bangunan Pelengkap Irigasi</t>
  </si>
  <si>
    <t>1 . 3 . 4 . 04 . 02</t>
  </si>
  <si>
    <t>Bangunan Pengambilan Pasang Surut</t>
  </si>
  <si>
    <t>1 . 3 . 4 . 04 . 03</t>
  </si>
  <si>
    <t>Bangunan Pembawa Pasang Surut</t>
  </si>
  <si>
    <t>1 . 3 . 4 . 04 . 05</t>
  </si>
  <si>
    <t>Bangunan Pengaman  Pasang Surut</t>
  </si>
  <si>
    <t>1 . 3 . 4 . 05 . 05</t>
  </si>
  <si>
    <t>BANGUNAN PENGAMAN PENGEMBANGAN RAWA</t>
  </si>
  <si>
    <t>1 . 3 . 4 . 06 . 01</t>
  </si>
  <si>
    <t>BANGUNAN PENGAMAN SUNGAI/PANTAI &amp; PENANGGULANGAN BENCANA ALAM</t>
  </si>
  <si>
    <t>Bangunan Waduk Penanggulangan Sungai</t>
  </si>
  <si>
    <t>1 . 3 . 4 . 06 . 04</t>
  </si>
  <si>
    <t>Bangunan Pembuang Pengaman Sungai</t>
  </si>
  <si>
    <t>1 . 3 . 4 . 06 . 05</t>
  </si>
  <si>
    <t>BANGUNAN PENGAMAN PENGAMANAN SUNGAI/PANTAI</t>
  </si>
  <si>
    <t>1 . 3 . 4 . 06 . 06</t>
  </si>
  <si>
    <t>BANGUNAN PELENGKAP PENGAMAN SUNGAI</t>
  </si>
  <si>
    <t>1 . 3 . 4 . 07 . 02</t>
  </si>
  <si>
    <t>Bangunan Pengambilan Pengembangan Sumber Air</t>
  </si>
  <si>
    <t>1 . 3 . 4 . 07 . 03</t>
  </si>
  <si>
    <t>Bangunan Pembawa Pengembangan Sumber Air</t>
  </si>
  <si>
    <t>1 . 3 . 4 . 07 . 04</t>
  </si>
  <si>
    <t>Bangunan Pembuang Pengembangan Sumber Air</t>
  </si>
  <si>
    <t>1 . 3 . 4 . 07 . 05</t>
  </si>
  <si>
    <t>BANGUNAN PENGAMAN PENGEMBANGAN SUMBER AIR</t>
  </si>
  <si>
    <t>1 . 3 . 4 . 07 . 06</t>
  </si>
  <si>
    <t>Bangunan Pelengkap Pengembangan Sumber Air</t>
  </si>
  <si>
    <t>1 . 3 . 4 . 08 . 01</t>
  </si>
  <si>
    <t>Bangunan Waduk Air Bersih/Air Baku</t>
  </si>
  <si>
    <t>1 . 3 . 4 . 08 . 02</t>
  </si>
  <si>
    <t>BANGUNAN PENGAMBILAN AIR BERSIH/AIR BAKU</t>
  </si>
  <si>
    <t>1 . 3 . 4 . 08 . 03</t>
  </si>
  <si>
    <t>Bangunan Pembawa Air Bersih</t>
  </si>
  <si>
    <t>BANGUNAN PEMBAWA AIR BERSIH/AIR BAKU</t>
  </si>
  <si>
    <t>1 . 3 . 4 . 08 . 04</t>
  </si>
  <si>
    <t>Bangunan Pembuang Air Bersih/Air Baku</t>
  </si>
  <si>
    <t>1 . 3 . 4 . 08 . 05</t>
  </si>
  <si>
    <t>Bangunan Pelengkap Air Bersih/Air Baku</t>
  </si>
  <si>
    <t>1 . 3 . 4 . 09 . 01</t>
  </si>
  <si>
    <t>Bangunan Pembawa Air Kotor</t>
  </si>
  <si>
    <t>1 . 3 . 4 . 09 . 03</t>
  </si>
  <si>
    <t>BANGUNAN PEMBUANG AIR KOTOR</t>
  </si>
  <si>
    <t>1 . 3 . 4 . 09 . 04</t>
  </si>
  <si>
    <t>Bangunan Pengaman Air Kotor</t>
  </si>
  <si>
    <t>1 . 3 . 4 . 09 . 05</t>
  </si>
  <si>
    <t>Bangunan Pelengkap Air Kotor</t>
  </si>
  <si>
    <t>1 . 3 . 4 . 10 . 01</t>
  </si>
  <si>
    <t>INSTALASI AIR PERMUKAAN</t>
  </si>
  <si>
    <t>1 . 3 . 4 . 10 . 02</t>
  </si>
  <si>
    <t>INSTALASI AIR SUMBER / MATA AIR</t>
  </si>
  <si>
    <t>1 . 3 . 4 . 10 . 03</t>
  </si>
  <si>
    <t>Instalasi Air Tanah Dalam</t>
  </si>
  <si>
    <t>1 . 3 . 4 . 10 . 04</t>
  </si>
  <si>
    <t>Instalasi Air Tanah Dangkal</t>
  </si>
  <si>
    <t>1 . 3 . 4 . 10 . 05</t>
  </si>
  <si>
    <t>INSTALASI AIR BERSIH / AIR BAKU LAINNYA</t>
  </si>
  <si>
    <t>1 . 3 . 4 . 11 . 01</t>
  </si>
  <si>
    <t>INSTALASI AIR BUANGAN DOMESTIK</t>
  </si>
  <si>
    <t>1 . 3 . 4 . 11 . 04</t>
  </si>
  <si>
    <t>INSTALASI AIR KOTOR LAINNYA</t>
  </si>
  <si>
    <t>1 . 3 . 4 . 12 . 01</t>
  </si>
  <si>
    <t>Instalasi Air Kotor</t>
  </si>
  <si>
    <t>Instalasi Pengolahan Sampah Organik</t>
  </si>
  <si>
    <t>1 . 3 . 4 . 12 . 02</t>
  </si>
  <si>
    <t>Instalasi Pengolahan Sampah Non Organik</t>
  </si>
  <si>
    <t>1 . 3 . 4 . 14 . 01</t>
  </si>
  <si>
    <t>INSTALASI PEMBANGKIT LISTRIK TENAGA AIR (PLTA)</t>
  </si>
  <si>
    <t>1 . 3 . 4 . 14 . 02</t>
  </si>
  <si>
    <t>INSTALASI PEMBANGKIT LISTRIK TENAGA DIESEL (PLTD)</t>
  </si>
  <si>
    <t>1 . 3 . 4 . 14 . 03</t>
  </si>
  <si>
    <t>INSTALASI PEMBANGKIT LISTRIK TENAGA MIKRO HIDRO (PLTM)</t>
  </si>
  <si>
    <t>1 . 3 . 4 . 14 . 04</t>
  </si>
  <si>
    <t>INSTALASI PEMBANGKIT LISTRIK TENAGA ANGIN (PLTAN)</t>
  </si>
  <si>
    <t>1 . 3 . 4 . 14 . 05</t>
  </si>
  <si>
    <t>INSTALASI PEMBANGKIT LISTRIK TENAGA UAP (PLTU)</t>
  </si>
  <si>
    <t>1 . 3 . 4 . 14 . 06</t>
  </si>
  <si>
    <t>INSTALASI PEMBANGKIT LISTRIK TENAGA NUKLIR (PLTN)</t>
  </si>
  <si>
    <t>1 . 3 . 4 . 15 . 01</t>
  </si>
  <si>
    <t>Instalasi Gardu Listrik Induk</t>
  </si>
  <si>
    <t>Pembangkit Listrik Tenaga Air (PLTA)</t>
  </si>
  <si>
    <t>1 . 3 . 4 . 15 . 02</t>
  </si>
  <si>
    <t>Instalasi Gardu Listrik Distribusi</t>
  </si>
  <si>
    <t>Pembangkit Listrik Tenaga Diesel (PLTD)</t>
  </si>
  <si>
    <t>1 . 3 . 4 . 15 . 03</t>
  </si>
  <si>
    <t>Instalasi Pusat Pengatur Listrik</t>
  </si>
  <si>
    <t>1 . 3 . 4 . 16 . 01</t>
  </si>
  <si>
    <t>Instalasi Pertahanan Di Darat</t>
  </si>
  <si>
    <t>1 . 3 . 4 . 17 . 01</t>
  </si>
  <si>
    <t>Instalasi Gardu Gas</t>
  </si>
  <si>
    <t>1 . 3 . 4 . 17 . 02</t>
  </si>
  <si>
    <t>Instalasi Jaringan Pipa Gas</t>
  </si>
  <si>
    <t>1 . 3 . 4 . 18 . 01</t>
  </si>
  <si>
    <t>Instalasi Pengaman Penangkal Petir</t>
  </si>
  <si>
    <t>1 . 3 . 4 . 20 . 01</t>
  </si>
  <si>
    <t>Jaringan Pembawa</t>
  </si>
  <si>
    <t>1 . 3 . 4 . 20 . 02</t>
  </si>
  <si>
    <t>Jaringan Induk Distribusi</t>
  </si>
  <si>
    <t>1 . 3 . 4 . 20 . 03</t>
  </si>
  <si>
    <t>Jaringan Cabang Distribusi</t>
  </si>
  <si>
    <t>1 . 3 . 4 . 20 . 04</t>
  </si>
  <si>
    <t>Jaringan Sambungan ke rumah</t>
  </si>
  <si>
    <t>1 . 3 . 4 . 21 . 01</t>
  </si>
  <si>
    <t>Jaringan Transmisi</t>
  </si>
  <si>
    <t>1 . 3 . 4 . 21 . 02</t>
  </si>
  <si>
    <t>Jaringan Distribusi</t>
  </si>
  <si>
    <t>1 . 3 . 4 . 22 . 01</t>
  </si>
  <si>
    <t>JARINGAN TELEPON DIATAS TANAH</t>
  </si>
  <si>
    <t>1 . 3 . 4 . 22 . 02</t>
  </si>
  <si>
    <t>JARINGAN TELEPON DIBAWAH TANAH</t>
  </si>
  <si>
    <t>1 . 3 . 4 . 22 . 04</t>
  </si>
  <si>
    <t>JARINGAN DENGAN MEDIA UDARA</t>
  </si>
  <si>
    <t>1 . 3 . 4 . 23 . 01</t>
  </si>
  <si>
    <t>Jaringan Pipa Gas Transmisi</t>
  </si>
  <si>
    <t>1 . 3 . 4 . 23 . 02</t>
  </si>
  <si>
    <t>Jaringan Pipa Distribusi</t>
  </si>
  <si>
    <t>1 . 3 . 4 . 23 . 04</t>
  </si>
  <si>
    <t>Jaringan BBM</t>
  </si>
  <si>
    <t>1 . 3 . 4 . 54 . 01</t>
  </si>
  <si>
    <t>Jalan, Irigasi, dan Jaringan - Dana BLUD</t>
  </si>
  <si>
    <t>1 . 3 . 4 . 59 . 01</t>
  </si>
  <si>
    <t>Jalan, Irigasi, dan Jaringan - Dana BOS</t>
  </si>
  <si>
    <t>1 . 3 . 4 . 61 . 03</t>
  </si>
  <si>
    <t>Jalan Kabupaten/Kota</t>
  </si>
  <si>
    <t>1 . 3 . 4 . 62 . 03</t>
  </si>
  <si>
    <t>Jembatan Kabupaten/Kota</t>
  </si>
  <si>
    <t>1 . 3 . 4 . 63 . 03</t>
  </si>
  <si>
    <t>1 . 3 . 4 . 66 . 04</t>
  </si>
  <si>
    <t>1 . 3 . 4 . 67 . 02</t>
  </si>
  <si>
    <t>1 . 3 . 4 . 68 . 02</t>
  </si>
  <si>
    <t>Bangunan Pengambilan Air Bersih/Baku</t>
  </si>
  <si>
    <t>1 . 3 . 4 . 69 . 03</t>
  </si>
  <si>
    <t>Bangunan Pembuangan Air Kotor</t>
  </si>
  <si>
    <t>1 . 3 . 4 . 70 . 02</t>
  </si>
  <si>
    <t>Bangunan Air Tawar</t>
  </si>
  <si>
    <t>1 . 3 . 4 . 71 . 01</t>
  </si>
  <si>
    <t>Instalasi Air Muka Tanah</t>
  </si>
  <si>
    <t>1 . 3 . 4 . 71 . 05</t>
  </si>
  <si>
    <t>Instalasi Air Bersih/Air Baku Lainnya</t>
  </si>
  <si>
    <t>1 . 3 . 4 . 73 . 01</t>
  </si>
  <si>
    <t>1 . 3 . 4 . 73 . 02</t>
  </si>
  <si>
    <t>1 . 3 . 4 . 81 . 02</t>
  </si>
  <si>
    <t>1 . 3 . 4 . 82 . 01</t>
  </si>
  <si>
    <t>Jaringan Telepon Di atas Tanah</t>
  </si>
  <si>
    <t>1 . 3 . 5</t>
  </si>
  <si>
    <t>Aset Tetap Lainnya</t>
  </si>
  <si>
    <t>1 . 3 . 5 . 00 . 01</t>
  </si>
  <si>
    <t>Aset Tetap Lainnya - Dana BOS</t>
  </si>
  <si>
    <t>1 . 3 . 5 . 01 . 01</t>
  </si>
  <si>
    <t>Buku Umum</t>
  </si>
  <si>
    <t>1 . 3 . 5 . 01 . 02</t>
  </si>
  <si>
    <t>Buku Filsafat</t>
  </si>
  <si>
    <t>1 . 3 . 5 . 01 . 03</t>
  </si>
  <si>
    <t>Buku Agama</t>
  </si>
  <si>
    <t>1 . 3 . 5 . 01 . 04</t>
  </si>
  <si>
    <t>Buku Ilmu Sosial</t>
  </si>
  <si>
    <t>1 . 3 . 5 . 01 . 05</t>
  </si>
  <si>
    <t>Buku Ilmu Bahasa</t>
  </si>
  <si>
    <t>1 . 3 . 5 . 01 . 06</t>
  </si>
  <si>
    <t>BUKU MATEMATIKA DAN PENGETAHUAN ALAM</t>
  </si>
  <si>
    <t>1 . 3 . 5 . 01 . 07</t>
  </si>
  <si>
    <t>Buku Ilmu Pengetahuan Praktis</t>
  </si>
  <si>
    <t>1 . 3 . 5 . 01 . 08</t>
  </si>
  <si>
    <t>BUKU ARSITEKTUR, KESENIAN, OLAH RAGA</t>
  </si>
  <si>
    <t>1 . 3 . 5 . 01 . 09</t>
  </si>
  <si>
    <t>Buku Geografi, Biografi, Sejarah</t>
  </si>
  <si>
    <t>1 . 3 . 5 . 01 . 10</t>
  </si>
  <si>
    <t>SERIAL</t>
  </si>
  <si>
    <t>1 . 3 . 5 . 01 . 11</t>
  </si>
  <si>
    <t>BUKU LAPORAN</t>
  </si>
  <si>
    <t>1 . 3 . 5 . 01 . 12</t>
  </si>
  <si>
    <t>BAHAN PERPUSTAKAAN TERCETAK LAINNYA</t>
  </si>
  <si>
    <t>1 . 3 . 5 . 02 . 01</t>
  </si>
  <si>
    <t>AUDIO VISUAL</t>
  </si>
  <si>
    <t>Terbitan Berkala</t>
  </si>
  <si>
    <t>1 . 3 . 5 . 02 . 02</t>
  </si>
  <si>
    <t>BENTUK MIKRO (MICROFORM)</t>
  </si>
  <si>
    <t>Terbitan Buku Laporan</t>
  </si>
  <si>
    <t>1 . 3 . 5 . 03 . 01</t>
  </si>
  <si>
    <t>BAHAN KARTOGRAFI</t>
  </si>
  <si>
    <t>Barang-Barang Perpustakaan Peta</t>
  </si>
  <si>
    <t>1 . 3 . 5 . 03 . 02</t>
  </si>
  <si>
    <t>Barang-Barang Perpustakaan Naskah (Manuskrip)</t>
  </si>
  <si>
    <t>NASKAH (MANUSKRIP) / ASLI</t>
  </si>
  <si>
    <t>1 . 3 . 5 . 03 . 03</t>
  </si>
  <si>
    <t>Barang-Barang Perpustakaan Musik</t>
  </si>
  <si>
    <t>LUKISAN DAN UKIRAN</t>
  </si>
  <si>
    <t>1 . 3 . 5 . 03 . 04</t>
  </si>
  <si>
    <t>Barang-Barang Perpustakaan Karya Grafika (Graphic Material)</t>
  </si>
  <si>
    <t>KARTOGRAFI, NASKAH DAN LUKISAN LAINNYA</t>
  </si>
  <si>
    <t>1 . 3 . 5 . 03 . 06</t>
  </si>
  <si>
    <t>Barang-Barang Perpustakaan Bentuk Micro (Microform)</t>
  </si>
  <si>
    <t>1 . 3 . 5 . 03 . 07</t>
  </si>
  <si>
    <t>Barang-Barang Perpustakaan Rekaman Suara Sound Recording</t>
  </si>
  <si>
    <t>1 . 3 . 5 . 03 . 08</t>
  </si>
  <si>
    <t>Barang-Barang Perpustakaan Berkas Komputer (Computer Files)</t>
  </si>
  <si>
    <t>1 . 3 . 5 . 03 . 09</t>
  </si>
  <si>
    <t>Barang-Barang Perpustakaan Film Bergerak dan Rekaman Video</t>
  </si>
  <si>
    <t>1 . 3 . 5 . 03 . 10</t>
  </si>
  <si>
    <t>Barang-Barang Perpustakaan Tarscalt</t>
  </si>
  <si>
    <t>1 . 3 . 5 . 04 . 01</t>
  </si>
  <si>
    <t>Barang Bercorak Kebudayaan-Pahatan</t>
  </si>
  <si>
    <t>KARYA MUSIK</t>
  </si>
  <si>
    <t>1 . 3 . 5 . 04 . 07</t>
  </si>
  <si>
    <t>Barang Bercorak Kebudayaan-Benda-benda Bersejarah</t>
  </si>
  <si>
    <t>1 . 3 . 5 . 04 . 08</t>
  </si>
  <si>
    <t>Barang Bercorak Kebudayaan-Barang Kerajinan</t>
  </si>
  <si>
    <t>1 . 3 . 5 . 05 . 01</t>
  </si>
  <si>
    <t>KARYA GRAFIKA (GRAPHIC MATERIAL)</t>
  </si>
  <si>
    <t>1 . 3 . 5 . 05 . 02</t>
  </si>
  <si>
    <t>Alat Olah Raga Air</t>
  </si>
  <si>
    <t>KARYA GRAFIKA (GRAPHIC MATERIAL) LAINNYA</t>
  </si>
  <si>
    <t>1 . 3 . 5 . 05 . 03</t>
  </si>
  <si>
    <t>Alat Olah Raga Udara</t>
  </si>
  <si>
    <t>1 . 3 . 5 . 06 . 01</t>
  </si>
  <si>
    <t>Binatang Ternak</t>
  </si>
  <si>
    <t>THREE DIMENSIONAL ARTEFACS AND REALITA</t>
  </si>
  <si>
    <t>1 . 3 . 5 . 06 . 02</t>
  </si>
  <si>
    <t>Binatang Unggas</t>
  </si>
  <si>
    <t>1 . 3 . 5 . 06 . 03</t>
  </si>
  <si>
    <t>Binatang Melata</t>
  </si>
  <si>
    <t>1 . 3 . 5 . 06 . 04</t>
  </si>
  <si>
    <t>Binatang Ikan</t>
  </si>
  <si>
    <t>1 . 3 . 5 . 07 . 01</t>
  </si>
  <si>
    <t>Tanaman Perkebunan</t>
  </si>
  <si>
    <t>TARSCALT</t>
  </si>
  <si>
    <t>1 . 3 . 5 . 07 . 02</t>
  </si>
  <si>
    <t>Tanaman Holtikultura</t>
  </si>
  <si>
    <t>1 . 3 . 5 . 07 . 04</t>
  </si>
  <si>
    <t>Tanaman Hias</t>
  </si>
  <si>
    <t>1 . 3 . 5 . 08 . 01</t>
  </si>
  <si>
    <t>ALAT MUSIK</t>
  </si>
  <si>
    <t>1 . 3 . 5 . 08 . 02</t>
  </si>
  <si>
    <t>LUKISAN</t>
  </si>
  <si>
    <t>1 . 3 . 5 . 08 . 03</t>
  </si>
  <si>
    <t>ALAT PERAGA KESENIAN</t>
  </si>
  <si>
    <t>1 . 3 . 5 . 08 . 04</t>
  </si>
  <si>
    <t>BARANG BERCORAK KESENIAN LAINNYA</t>
  </si>
  <si>
    <t>1 . 3 . 5 . 09 . 01</t>
  </si>
  <si>
    <t>PAHATAN</t>
  </si>
  <si>
    <t>1 . 3 . 5 . 09 . 02</t>
  </si>
  <si>
    <t>MAKET, MINIATUR, REPLIKA, FOTO DOKUMEN DAN BENDA BERSEJARAH</t>
  </si>
  <si>
    <t>1 . 3 . 5 . 09 . 03</t>
  </si>
  <si>
    <t>BARANG KERAJINAN</t>
  </si>
  <si>
    <t>1 . 3 . 5 . 09 . 04</t>
  </si>
  <si>
    <t>ALAT BERCORAK KEBUDAYAAN LAINNYA</t>
  </si>
  <si>
    <t>1 . 3 . 5 . 10 . 01</t>
  </si>
  <si>
    <t>TANDA PENGHARGAAN BIDANG OLAH RAGA</t>
  </si>
  <si>
    <t>1 . 3 . 5 . 11 . 01</t>
  </si>
  <si>
    <t>HEWAN PENGAMAN</t>
  </si>
  <si>
    <t>1 . 3 . 5 . 11 . 03</t>
  </si>
  <si>
    <t>Hewan Kebun Binatang</t>
  </si>
  <si>
    <t>1 . 3 . 5 . 12 . 01</t>
  </si>
  <si>
    <t>TERNAK POTONG</t>
  </si>
  <si>
    <t>1 . 3 . 5 . 12 . 03</t>
  </si>
  <si>
    <t>TERNAK UNGGAS</t>
  </si>
  <si>
    <t>1 . 3 . 5 . 14 . 01</t>
  </si>
  <si>
    <t>IKAN BUDIDAYA</t>
  </si>
  <si>
    <t>1 . 3 . 5 . 20 . 01</t>
  </si>
  <si>
    <t>REPTILIA BUDIDAYA (BUAYA, PENYU, KURA-KURA, BIAWAK, ULAR AIR, DAN SEBANGSANYA)</t>
  </si>
  <si>
    <t>1 . 3 . 5 . 24 . 01</t>
  </si>
  <si>
    <t>TANAMAN</t>
  </si>
  <si>
    <t>1 . 3 . 5 . 55 . 01</t>
  </si>
  <si>
    <t>Aset Tetap Lainnya - Dana BLUD</t>
  </si>
  <si>
    <t>1 . 3 . 5 . 60 . 01</t>
  </si>
  <si>
    <t>1 . 3 . 5 . 61 . 01</t>
  </si>
  <si>
    <t>1 . 3 . 5 . 63 . 05</t>
  </si>
  <si>
    <t>Barang-Barang Perpustakaan Three Dimensional Artetacs and Realita</t>
  </si>
  <si>
    <t>1 . 3 . 5 . 64 . 02</t>
  </si>
  <si>
    <t>Barang Bercorak Kebudayaan-Lukisan</t>
  </si>
  <si>
    <t>1 . 3 . 5 . 64 . 03</t>
  </si>
  <si>
    <t>Barang Bercorak Kebudayaan-Alat Kesenian</t>
  </si>
  <si>
    <t>1 . 3 . 5 . 64 . 04</t>
  </si>
  <si>
    <t>Barang Bercorak Kebudayaan-Alat Olah Raga</t>
  </si>
  <si>
    <t>1 . 3 . 5 . 64 . 05</t>
  </si>
  <si>
    <t>Barang Bercorak Kebudayaan-Tanda Penghargaan</t>
  </si>
  <si>
    <t>1 . 3 . 5 . 64 . 06</t>
  </si>
  <si>
    <t>Barang Bercorak Kebudayaan-Maket dan Foto Dokumen</t>
  </si>
  <si>
    <t>1 . 3 . 5 . 65 . 01</t>
  </si>
  <si>
    <t>Alat Olah Raga Lainnya-Senam</t>
  </si>
  <si>
    <t>1 . 3 . 5 . 65 . 04</t>
  </si>
  <si>
    <t>Alat Olah Raga Lainnya</t>
  </si>
  <si>
    <t>1 . 3 . 6</t>
  </si>
  <si>
    <t>Konstruksi Dalam Pengerjaan</t>
  </si>
  <si>
    <t>1 . 3 . 6 . 11 . 02</t>
  </si>
  <si>
    <t>Konstruksi Dalam Pengerjaan Tanah Untuk Bangunan Gedung Perdagangan/Perusahaan</t>
  </si>
  <si>
    <t>1 . 3 . 6 . 17 . 04</t>
  </si>
  <si>
    <t>Konstruksi Dalam Pengerjaan Kendaraan Bermotor Khusus</t>
  </si>
  <si>
    <t>1 . 3 . 6 . 27 . 04</t>
  </si>
  <si>
    <t>Konstruksi Dalam Pengerjaan Alat Penyimpanan Perlengkapan Kantor</t>
  </si>
  <si>
    <t>1 . 3 . 6 . 27 . 05</t>
  </si>
  <si>
    <t>Konstruksi Dalam Pengerjaan Alat Kantor Lainnya</t>
  </si>
  <si>
    <t>1 . 3 . 6 . 28 . 01</t>
  </si>
  <si>
    <t>Konstruksi Dalam Pengerjaan Meubelair</t>
  </si>
  <si>
    <t>1 . 3 . 6 . 49 . 01</t>
  </si>
  <si>
    <t>Konstruksi Dalam Pengerjaan Bangunan Gedung Kantor</t>
  </si>
  <si>
    <t>1 . 3 . 6 . 49 . 06</t>
  </si>
  <si>
    <t>Konstruksi Dalam Pengerjaan Bangunan Kesehatan</t>
  </si>
  <si>
    <t>1 . 3 . 6 . 49 . 08</t>
  </si>
  <si>
    <t>Konstruksi Dalam Pengerjaan Bangunan Gedung Tempat Ibadah</t>
  </si>
  <si>
    <t>1 . 3 . 6 . 49 . 10</t>
  </si>
  <si>
    <t>Konstruksi Dalam Pengerjaan Bangunan Gedung Tempat Pendidikan</t>
  </si>
  <si>
    <t>1 . 3 . 6 . 49 . 11</t>
  </si>
  <si>
    <t>Konstruksi Dalam Pengerjaan Bangunan Gedung Tempat Olah Raga</t>
  </si>
  <si>
    <t>1 . 3 . 6 . 49 . 12</t>
  </si>
  <si>
    <t>Konstruksi Dalam Pengerjaan Bangunan Gedung Pertokoan/Koperasi/Pasar</t>
  </si>
  <si>
    <t>1 . 3 . 6 . 49 . 16</t>
  </si>
  <si>
    <t>Konstruksi Dalam Pengerjaan Bangunan Gedung Pabrik</t>
  </si>
  <si>
    <t>1 . 3 . 6 . 49 . 27</t>
  </si>
  <si>
    <t>Konstruksi Dalam Pengerjaan Bangunan Gedung Tempat Kerja Lainnya</t>
  </si>
  <si>
    <t>1 . 3 . 6 . 55 . 01</t>
  </si>
  <si>
    <t>Konstruksi Dalam Pengerjaan Bangunan Bersejarah Lainnya</t>
  </si>
  <si>
    <t>1 . 3 . 6 . 59 . 03</t>
  </si>
  <si>
    <t>Konstruksi Dalam Pengerjaan Jalan Kabupaten/Kota</t>
  </si>
  <si>
    <t>1 . 3 . 6 . 59 . 05</t>
  </si>
  <si>
    <t>Konstruksi Dalam Pengerjaan Jalan Khusus</t>
  </si>
  <si>
    <t>1 . 3 . 6 . 60 . 03</t>
  </si>
  <si>
    <t>Konstruksi Dalam Pengerjaan Jembatan Kabupaten/Kota</t>
  </si>
  <si>
    <t>1 . 3 . 6 . 61 . 02</t>
  </si>
  <si>
    <t>Konstruksi Dalam Pengerjaan Bangunan Pengambilan Irigasi</t>
  </si>
  <si>
    <t>1 . 3 . 6 . 61 . 03</t>
  </si>
  <si>
    <t>Konstruksi Dalam Pengerjaan Bangunan Pembawa Irigasi</t>
  </si>
  <si>
    <t>1 . 3 . 6 . 65 . 04</t>
  </si>
  <si>
    <t>Konstruksi Dalam Pengerjaan Bangunan Pembuang Pengembangan Sumber Air</t>
  </si>
  <si>
    <t>1 . 3 . 6 . 66 . 02</t>
  </si>
  <si>
    <t>Konstruksi Dalam Pengerjaan Bangunan Pengambilan Air Bersih/Baku</t>
  </si>
  <si>
    <t>1 . 3 . 6 . 71 . 02</t>
  </si>
  <si>
    <t>Konstruksi Dalam Pengerjaan Instalasi Pengolahan Sampah Non Organik</t>
  </si>
  <si>
    <t>1 . 3 . 6 . 79 . 02</t>
  </si>
  <si>
    <t>Konstruksi Dalam Pengerjaan Jaringan Distribusi</t>
  </si>
  <si>
    <t>1 . 3 . 7</t>
  </si>
  <si>
    <t>Akumulasi Penyusutan</t>
  </si>
  <si>
    <t>1 . 3 . 7 . 01</t>
  </si>
  <si>
    <t>Akumulasi Penyusutan Peralatan dan Mesin</t>
  </si>
  <si>
    <t>1 . 3 . 7 . 01 . 01</t>
  </si>
  <si>
    <t>Akumulasi Penyusutan Alat-Alat Besar Darat</t>
  </si>
  <si>
    <t>1 . 3 . 7 . 01 . 02</t>
  </si>
  <si>
    <t>Akumulasi Penyusutan Alat-Alat Besar Apung</t>
  </si>
  <si>
    <t>1 . 3 . 7 . 01 . 03</t>
  </si>
  <si>
    <t>Akumulasi Penyusutan Alat-alat Bantu</t>
  </si>
  <si>
    <t>1 . 3 . 7 . 01 . 04</t>
  </si>
  <si>
    <t>Akumulasi Penyusutan Alat Angkutan Darat Bermotor</t>
  </si>
  <si>
    <t>1 . 3 . 7 . 01 . 05</t>
  </si>
  <si>
    <t>Akumulasi Penyusutan Alat Angkutan Darat Tak Bermotor</t>
  </si>
  <si>
    <t>1 . 3 . 7 . 01 . 06</t>
  </si>
  <si>
    <t>Akumulasi Penyusutan Alat Angkut Apung Bermotor</t>
  </si>
  <si>
    <t>1 . 3 . 7 . 01 . 07</t>
  </si>
  <si>
    <t>Akumulasi Penyusutan Alat Angkut Apung Tak Bermotor</t>
  </si>
  <si>
    <t>1 . 3 . 7 . 01 . 08</t>
  </si>
  <si>
    <t>Akumulasi Penyusutan Alat Angkut Bermotor Udara</t>
  </si>
  <si>
    <t>1 . 3 . 7 . 01 . 09</t>
  </si>
  <si>
    <t>Akumulasi Penyusutan Alat Bengkel Bermesin</t>
  </si>
  <si>
    <t>1 . 3 . 7 . 01 . 10</t>
  </si>
  <si>
    <t>Akumulasi Penyusutan Alat Bengkel Tak Bermesin</t>
  </si>
  <si>
    <t>1 . 3 . 7 . 01 . 11</t>
  </si>
  <si>
    <t>Akumulasi Penyusutan Alat Ukur</t>
  </si>
  <si>
    <t>1 . 3 . 7 . 01 . 12</t>
  </si>
  <si>
    <t>Akumulasi Penyusutan Alat Pengolahan</t>
  </si>
  <si>
    <t>1 . 3 . 7 . 01 . 13</t>
  </si>
  <si>
    <t>Akumulasi Penyusutan Alat Pemeliharaan Tanaman/Alat Penyimpan</t>
  </si>
  <si>
    <t>1 . 3 . 7 . 01 . 14</t>
  </si>
  <si>
    <t>Akumulasi Penyusutan Alat Kantor</t>
  </si>
  <si>
    <t>1 . 3 . 7 . 01 . 15</t>
  </si>
  <si>
    <t>Akumulasi Penyusutan Alat Rumah Tangga</t>
  </si>
  <si>
    <t>1 . 3 . 7 . 01 . 16</t>
  </si>
  <si>
    <t>Akumulasi Penyusutan Komputer</t>
  </si>
  <si>
    <t>1 . 3 . 7 . 01 . 17</t>
  </si>
  <si>
    <t>Akumulasi Penyusutan Meja Dan Kursi Kerja/Rapat Pejabat</t>
  </si>
  <si>
    <t>1 . 3 . 7 . 01 . 18</t>
  </si>
  <si>
    <t>Akumulasi Penyusutan Alat Studio</t>
  </si>
  <si>
    <t>1 . 3 . 7 . 01 . 19</t>
  </si>
  <si>
    <t>Akumulasi Penyusutan Alat Komunikasi</t>
  </si>
  <si>
    <t>1 . 3 . 7 . 01 . 20</t>
  </si>
  <si>
    <t>Akumulasi Penyusutan Peralatan Pemancar</t>
  </si>
  <si>
    <t>1 . 3 . 7 . 01 . 21</t>
  </si>
  <si>
    <t>Akumulasi Penyusutan Alat Kedokteran</t>
  </si>
  <si>
    <t>1 . 3 . 7 . 01 . 22</t>
  </si>
  <si>
    <t>Akumulasi Penyusutan Alat Kesehatan</t>
  </si>
  <si>
    <t>1 . 3 . 7 . 01 . 23</t>
  </si>
  <si>
    <t>Akumulasi Penyusutan Unit-Unit Laboratorium</t>
  </si>
  <si>
    <t>1 . 3 . 7 . 01 . 24</t>
  </si>
  <si>
    <t>Akumulasi Penyusutan Alat Peraga/Praktek Sekolah</t>
  </si>
  <si>
    <t>1 . 3 . 7 . 01 . 25</t>
  </si>
  <si>
    <t>Akumulasi Penyusutan Unit Alat Laboratorium Kimia Nuklir</t>
  </si>
  <si>
    <t>1 . 3 . 7 . 01 . 26</t>
  </si>
  <si>
    <t>Akumulasi Penyusutan Alat Laboratorium Fisika Nuklir / Elektronika</t>
  </si>
  <si>
    <t>1 . 3 . 7 . 01 . 27</t>
  </si>
  <si>
    <t>Akumulasi Penyusutan Alat Proteksi Radiasi / Proteksi Lingkungan</t>
  </si>
  <si>
    <t>1 . 3 . 7 . 01 . 28</t>
  </si>
  <si>
    <t>Akumulasi Penyusutan Radiation Aplication and Non Destructive Testing Laboratory (BATAM)</t>
  </si>
  <si>
    <t>1 . 3 . 7 . 01 . 29</t>
  </si>
  <si>
    <t>Akumulasi Penyusutan Alat Laboratorium Lingkungan Hidup</t>
  </si>
  <si>
    <t>1 . 3 . 7 . 01 . 30</t>
  </si>
  <si>
    <t>Akumulasi Penyusutan Peralatan Laboratorium Hidrodinamika</t>
  </si>
  <si>
    <t>1 . 3 . 7 . 01 . 31</t>
  </si>
  <si>
    <t>Akumulasi Penyusutan Senjata Api</t>
  </si>
  <si>
    <t>1 . 3 . 7 . 01 . 32</t>
  </si>
  <si>
    <t>Akumulasi Penyusutan Persenjataan Non Senjata Api</t>
  </si>
  <si>
    <t>1 . 3 . 7 . 01 . 35</t>
  </si>
  <si>
    <t>Akumulasi Penyusutan Alat Keamanan dan Perlindungan</t>
  </si>
  <si>
    <t>1 . 3 . 7 . 02</t>
  </si>
  <si>
    <t>Akumulasi Penyusutan Gedung dan Bangunan</t>
  </si>
  <si>
    <t>1 . 3 . 7 . 02 . 01</t>
  </si>
  <si>
    <t>Akumulasi Penyusutan Bangunan Gedung Tempat Kerja</t>
  </si>
  <si>
    <t>1 . 3 . 7 . 02 . 02</t>
  </si>
  <si>
    <t>Akumulasi Penyusutan Bangunan Gedung Tempat Tinggal</t>
  </si>
  <si>
    <t>1 . 3 . 7 . 02 . 03</t>
  </si>
  <si>
    <t>Akumulasi Penyusutan Bangunan Menara</t>
  </si>
  <si>
    <t>1 . 3 . 7 . 02 . 04</t>
  </si>
  <si>
    <t>Akumulasi Penyusutan Bangunan Bersejarah</t>
  </si>
  <si>
    <t>1 . 3 . 7 . 02 . 05</t>
  </si>
  <si>
    <t>Akumulasi Penyusutan Bangunan Tugu Peringatan</t>
  </si>
  <si>
    <t>1 . 3 . 7 . 02 . 06</t>
  </si>
  <si>
    <t>Akumulasi Penyusutan Bangunan Candi</t>
  </si>
  <si>
    <t>1 . 3 . 7 . 02 . 07</t>
  </si>
  <si>
    <t>Akumulasi Penyusutan Bangunan Monumen/Bangunan Bersejarah lainnya</t>
  </si>
  <si>
    <t>1 . 3 . 7 . 02 . 08</t>
  </si>
  <si>
    <t>Akumulasi Penyusutan Bangunan Tugu Titik Kontrol/Pasti</t>
  </si>
  <si>
    <t>1 . 3 . 7 . 02 . 09</t>
  </si>
  <si>
    <t>Akumulasi Penyusutan Bangunan Rambu-Rambu</t>
  </si>
  <si>
    <t>1 . 3 . 7 . 03</t>
  </si>
  <si>
    <t>Akumulasi Penyusutan Jalan, Irigasi, dan jaringan</t>
  </si>
  <si>
    <t>1 . 3 . 7 . 03 . 01</t>
  </si>
  <si>
    <t>Akumulasi Penyusutan Jalan</t>
  </si>
  <si>
    <t>1 . 3 . 7 . 03 . 02</t>
  </si>
  <si>
    <t>Akumulasi Penyusutan Jembatan</t>
  </si>
  <si>
    <t>1 . 3 . 7 . 03 . 03</t>
  </si>
  <si>
    <t>Akumulasi Penyusutan Bangunan Air Irigasi</t>
  </si>
  <si>
    <t>1 . 3 . 7 . 03 . 04</t>
  </si>
  <si>
    <t>Akumulasi Penyusutan Bangunan Air Pasang Surut</t>
  </si>
  <si>
    <t>1 . 3 . 7 . 03 . 05</t>
  </si>
  <si>
    <t>Akumulasi Penyusutan Bangunan Air Rawa</t>
  </si>
  <si>
    <t>1 . 3 . 7 . 03 . 06</t>
  </si>
  <si>
    <t>Akumulasi Penyusutan Bangunan Pengaman Sungai dan Penanggulangan Bencana Alam</t>
  </si>
  <si>
    <t>1 . 3 . 7 . 03 . 07</t>
  </si>
  <si>
    <t>Akumulasi Penyusutan Bangunan Pengembangan Sumber Air dan Air Tanah</t>
  </si>
  <si>
    <t>1 . 3 . 7 . 03 . 08</t>
  </si>
  <si>
    <t>Akumulasi Penyusutan Bangunan Air Bersih/Baku</t>
  </si>
  <si>
    <t>1 . 3 . 7 . 03 . 09</t>
  </si>
  <si>
    <t>Akumulasi Penyusutan Bangunan Air Kotor</t>
  </si>
  <si>
    <t>1 . 3 . 7 . 03 . 10</t>
  </si>
  <si>
    <t>Akumulasi Penyusutan Bangunan Air</t>
  </si>
  <si>
    <t>1 . 3 . 7 . 03 . 11</t>
  </si>
  <si>
    <t>Akumulasi Penyusutan Instalasi Air Minum/Air Bersih</t>
  </si>
  <si>
    <t>1 . 3 . 7 . 03 . 12</t>
  </si>
  <si>
    <t>Akumulasi Penyusutan Instalasi Air Kotor</t>
  </si>
  <si>
    <t>1 . 3 . 7 . 03 . 13</t>
  </si>
  <si>
    <t>Akumulasi Penyusutan Instalasi Pengolahan Sampah</t>
  </si>
  <si>
    <t>1 . 3 . 7 . 03 . 15</t>
  </si>
  <si>
    <t>Akumulasi Penyusutan Instalasi Pembangkit Listrik</t>
  </si>
  <si>
    <t>1 . 3 . 7 . 03 . 16</t>
  </si>
  <si>
    <t>Akumulasi Penyusutan Instalasi Gardu Listrik</t>
  </si>
  <si>
    <t>1 . 3 . 7 . 03 . 17</t>
  </si>
  <si>
    <t>Akumulasi Penyusutan Instalasi Pertahanan</t>
  </si>
  <si>
    <t>1 . 3 . 7 . 03 . 18</t>
  </si>
  <si>
    <t>Akumulasi Penyusutan Instalasi Gas</t>
  </si>
  <si>
    <t>1 . 3 . 7 . 03 . 19</t>
  </si>
  <si>
    <t>Akumulasi Penyusutan Instalasi Pengaman</t>
  </si>
  <si>
    <t>1 . 3 . 7 . 03 . 20</t>
  </si>
  <si>
    <t>Akumulasi Penyusutan Jaringan Air Minum</t>
  </si>
  <si>
    <t>1 . 3 . 7 . 03 . 21</t>
  </si>
  <si>
    <t>Akumulasi Penyusutan Jaringan Listrik</t>
  </si>
  <si>
    <t>1 . 3 . 7 . 03 . 22</t>
  </si>
  <si>
    <t>Akumulasi Penyusutan Jaringan Telepon</t>
  </si>
  <si>
    <t>1 . 3 . 7 . 03 . 23</t>
  </si>
  <si>
    <t>Akumulasi Penyusutan Jaringan Gas</t>
  </si>
  <si>
    <t>1 . 3 . 7 . 04</t>
  </si>
  <si>
    <t>Akumulasi Penyusutan Aset Tetap Lainnya</t>
  </si>
  <si>
    <t>1 . 3 . 7 . 04 . 01</t>
  </si>
  <si>
    <t>Akumulasi Penyusutan Aset Tetap Renovasi</t>
  </si>
  <si>
    <t>JUMLAH ASET TETAP</t>
  </si>
  <si>
    <t>1 . 4 . 1</t>
  </si>
  <si>
    <t>DANA CADANGAN</t>
  </si>
  <si>
    <t>1 . 4 . 1 . 01</t>
  </si>
  <si>
    <t>Dana Cadangan</t>
  </si>
  <si>
    <t>1 . 4 . 1 . 01 . 01</t>
  </si>
  <si>
    <t>JUMLAH DANA CADANGAN</t>
  </si>
  <si>
    <t>1 . 5</t>
  </si>
  <si>
    <t>ASET LAINNYA</t>
  </si>
  <si>
    <t>1 . 5 . 1</t>
  </si>
  <si>
    <t>Tagihan Jangka Panjang</t>
  </si>
  <si>
    <t>1 . 5 . 1 . 02 . 01</t>
  </si>
  <si>
    <t>Tuntutan Ganti Kerugian Daerah Terhadap Bendahara</t>
  </si>
  <si>
    <t>1 . 5 . 4</t>
  </si>
  <si>
    <t>Aset Tidak Berwujud</t>
  </si>
  <si>
    <t>1 . 5 . 4 . 05 . 01</t>
  </si>
  <si>
    <t>Software</t>
  </si>
  <si>
    <t>1 . 5 . 4 . 05 . 02</t>
  </si>
  <si>
    <t>Kajian</t>
  </si>
  <si>
    <t>1 . 5 . 4 . 06 . 05</t>
  </si>
  <si>
    <t>Akumulasi Amortisasi Aset Tidat Berwujud Lainnya</t>
  </si>
  <si>
    <t>1 . 5 . 5</t>
  </si>
  <si>
    <t>Aset Lain-lain</t>
  </si>
  <si>
    <t>1 . 5 . 5 . 01 . 01</t>
  </si>
  <si>
    <t>1 . 5 . 5 . 02 . 01</t>
  </si>
  <si>
    <t>Akumulasi Penyusutan Barang Rusak Berat</t>
  </si>
  <si>
    <t>JUMLAH ASET LAINNYA</t>
  </si>
  <si>
    <t>JUMLAH ASET</t>
  </si>
  <si>
    <t>2 .</t>
  </si>
  <si>
    <t>KEWAJIBAN</t>
  </si>
  <si>
    <t>2 . 1</t>
  </si>
  <si>
    <t>KEWAJIBAN JANGKA PENDEK</t>
  </si>
  <si>
    <t>2 . 1 . 1</t>
  </si>
  <si>
    <t>Utang Perhitungan Pihak Ketiga (PFK)</t>
  </si>
  <si>
    <t>2 . 1 . 1 . 02 . 01</t>
  </si>
  <si>
    <t xml:space="preserve">   Utang Iuran Jaminan Kesehatan</t>
  </si>
  <si>
    <t>2 . 1 . 1 . 03 . 01</t>
  </si>
  <si>
    <t xml:space="preserve">   Utang PPh 21</t>
  </si>
  <si>
    <t>2 . 1 . 1 . 03 . 02</t>
  </si>
  <si>
    <t xml:space="preserve">   Utang PPh 22</t>
  </si>
  <si>
    <t>2 . 1 . 1 . 03 . 03</t>
  </si>
  <si>
    <t xml:space="preserve">   Utang PPh 23</t>
  </si>
  <si>
    <t>2 . 1 . 1 . 04 . 01</t>
  </si>
  <si>
    <t xml:space="preserve">   Utang  PPN Pusat</t>
  </si>
  <si>
    <t>2 . 1 . 1 . 07 . 01</t>
  </si>
  <si>
    <t xml:space="preserve">   Utang Perhitungan Pihak Ketiga Lainnya</t>
  </si>
  <si>
    <t>2 . 1 . 1 . 07 . 04</t>
  </si>
  <si>
    <t xml:space="preserve">   Utang Retensi</t>
  </si>
  <si>
    <t>2 . 1 . 4</t>
  </si>
  <si>
    <t>Pendapatan Diterima Dimuka</t>
  </si>
  <si>
    <t>2 . 1 . 4 . 04 . 01</t>
  </si>
  <si>
    <t xml:space="preserve">   Pendapatan Pajak Diterima di Muka</t>
  </si>
  <si>
    <t>2 . 1 . 4 . 04 . 02</t>
  </si>
  <si>
    <t xml:space="preserve">   Pendapatan Retribusi Diterima di Muka</t>
  </si>
  <si>
    <t>2 . 1 . 4 . 04 . 03</t>
  </si>
  <si>
    <t xml:space="preserve">   Pendapatan Asli Daerah Diterima di Muka Lainnya</t>
  </si>
  <si>
    <t>2 . 1 . 5</t>
  </si>
  <si>
    <t>Utang Belanja</t>
  </si>
  <si>
    <t>2 . 1 . 5 . 01 . 01</t>
  </si>
  <si>
    <t xml:space="preserve">   Utang Belanja Gaji dan Tunjangan</t>
  </si>
  <si>
    <t>2 . 1 . 5 . 01 . 02</t>
  </si>
  <si>
    <t xml:space="preserve">   Utang Belanja Tambahan Penghasilan PNS</t>
  </si>
  <si>
    <t>2 . 1 . 5 . 01 . 03</t>
  </si>
  <si>
    <t xml:space="preserve">   Utang Belanja Insentif Pemungutan Pajak Daerah</t>
  </si>
  <si>
    <t>2 . 1 . 5 . 01 . 04</t>
  </si>
  <si>
    <t xml:space="preserve">   Utang Belanja Insentif Pemungutan Retribusi Daerah</t>
  </si>
  <si>
    <t>2 . 1 . 5 . 01 . 05</t>
  </si>
  <si>
    <t xml:space="preserve">   Utang Belanja Tunjangan Profesi Guru PNSD</t>
  </si>
  <si>
    <t>2 . 1 . 5 . 01 . 07</t>
  </si>
  <si>
    <t xml:space="preserve">   Utang Belanja Jasa Medis</t>
  </si>
  <si>
    <t>2 . 1 . 5 . 01 . 09</t>
  </si>
  <si>
    <t xml:space="preserve">   Utang Belanja Honorarium Non PNS</t>
  </si>
  <si>
    <t>2 . 1 . 5 . 02 . 02</t>
  </si>
  <si>
    <t xml:space="preserve">   Utang Belanja Bahan/Material</t>
  </si>
  <si>
    <t>2 . 1 . 5 . 02 . 03</t>
  </si>
  <si>
    <t xml:space="preserve">   Utang Belanja Jasa Kantor</t>
  </si>
  <si>
    <t>2 . 1 . 5 . 02 . 04</t>
  </si>
  <si>
    <t xml:space="preserve">   Utang Belanja Premi Asuransi</t>
  </si>
  <si>
    <t>2 . 1 . 5 . 02 . 05</t>
  </si>
  <si>
    <t xml:space="preserve">   Utang Belanja Perawatan Kendaraan Bermotor</t>
  </si>
  <si>
    <t>2 . 1 . 5 . 02 . 06</t>
  </si>
  <si>
    <t xml:space="preserve">   Utang Belanja Cetak dan Penggandaan</t>
  </si>
  <si>
    <t>2 . 1 . 5 . 02 . 09</t>
  </si>
  <si>
    <t xml:space="preserve">   Utang Belanja Sewa Perlengkapan dan Peralatan Kantor</t>
  </si>
  <si>
    <t>2 . 1 . 5 . 02 . 10</t>
  </si>
  <si>
    <t xml:space="preserve">   Utang Belanja Makanan dan Minuman</t>
  </si>
  <si>
    <t>2 . 1 . 5 . 02 . 17</t>
  </si>
  <si>
    <t xml:space="preserve">   Utang Belanja Pemeliharaan</t>
  </si>
  <si>
    <t>2 . 1 . 5 . 09 . 03</t>
  </si>
  <si>
    <t xml:space="preserve">   Utang Belanja Modal Gedung dan Bangunan</t>
  </si>
  <si>
    <t>2 . 1 . 5 . 09 . 04</t>
  </si>
  <si>
    <t xml:space="preserve">   Utang Belanja Modal Jalan, Irigasi dan Jaringan</t>
  </si>
  <si>
    <t>2 . 1 . 6</t>
  </si>
  <si>
    <t>Utang Jangka Pendek Lainnya</t>
  </si>
  <si>
    <t>2 . 1 . 6 . 04 . 01</t>
  </si>
  <si>
    <t xml:space="preserve">   Utang Jangka Pendek Lainnya</t>
  </si>
  <si>
    <t>JUMLAH KEWAJIBAN JANGKA PENDEK</t>
  </si>
  <si>
    <t>2 . 2</t>
  </si>
  <si>
    <t>KEWAJIBAN JANGKA PANJANG</t>
  </si>
  <si>
    <t>2 . 2 . 1</t>
  </si>
  <si>
    <t>Utang Dalam Negeri</t>
  </si>
  <si>
    <t>2 . 2 . 1 . 01</t>
  </si>
  <si>
    <t>Utang Dalam Negeri Sektor Perbankan</t>
  </si>
  <si>
    <t>2 . 2 . 1 . 02</t>
  </si>
  <si>
    <t>Utang Dari Lembaga Keuangan Bukan Bank</t>
  </si>
  <si>
    <t>Utang Dalam Negeri-Obligasi</t>
  </si>
  <si>
    <t>Utang Pemerintah Pusat</t>
  </si>
  <si>
    <t>Utang Pemerintah Daerah Lainnya</t>
  </si>
  <si>
    <t>Utang Dalam Negeri Lainnya</t>
  </si>
  <si>
    <t>Jumlah Utang Dalam Negeri</t>
  </si>
  <si>
    <t>2 . 2 . 2</t>
  </si>
  <si>
    <t>Utang Jangka Panjang Lainnya</t>
  </si>
  <si>
    <t>2 . 2 . 2 . 01 . 01</t>
  </si>
  <si>
    <t>Jumlah Utang Jangka Panjang Lainnya</t>
  </si>
  <si>
    <t xml:space="preserve"> JUMLAH KEWAJIBAN JANGKA PANJANG</t>
  </si>
  <si>
    <t xml:space="preserve"> JUMLAH KEWAJIBAN</t>
  </si>
  <si>
    <t>EKUITAS</t>
  </si>
  <si>
    <t>Ekuitas</t>
  </si>
  <si>
    <t>JUMLAH EKUITAS</t>
  </si>
  <si>
    <t>JUMLAH KEWAJIBAN DAN EKUITAS</t>
  </si>
  <si>
    <t>TAHUN 2020 
(AUDITED)</t>
  </si>
  <si>
    <t>TAHUN 2019 
(AUDITED)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</si>
</sst>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rgb="FFFF000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164" fontId="2" fillId="0" borderId="7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horizontal="left" vertical="center"/>
    </xf>
    <xf numFmtId="164" fontId="5" fillId="0" borderId="7" xfId="1" applyNumberFormat="1" applyFont="1" applyFill="1" applyBorder="1" applyAlignment="1">
      <alignment horizontal="right" vertical="center"/>
    </xf>
    <xf numFmtId="164" fontId="4" fillId="0" borderId="7" xfId="1" applyNumberFormat="1" applyFont="1" applyFill="1" applyBorder="1" applyAlignment="1">
      <alignment horizontal="right" vertical="center"/>
    </xf>
    <xf numFmtId="164" fontId="4" fillId="0" borderId="7" xfId="1" applyNumberFormat="1" applyFont="1" applyFill="1" applyBorder="1" applyAlignment="1">
      <alignment horizontal="left" vertical="center"/>
    </xf>
    <xf numFmtId="164" fontId="3" fillId="0" borderId="8" xfId="1" applyNumberFormat="1" applyFont="1" applyFill="1" applyBorder="1" applyAlignment="1">
      <alignment vertical="center"/>
    </xf>
    <xf numFmtId="164" fontId="2" fillId="0" borderId="9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horizontal="right" vertical="center"/>
    </xf>
    <xf numFmtId="164" fontId="3" fillId="0" borderId="9" xfId="1" applyNumberFormat="1" applyFont="1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/>
    </xf>
    <xf numFmtId="164" fontId="5" fillId="0" borderId="10" xfId="1" applyNumberFormat="1" applyFont="1" applyFill="1" applyBorder="1" applyAlignment="1">
      <alignment horizontal="left" vertical="center"/>
    </xf>
    <xf numFmtId="164" fontId="4" fillId="0" borderId="10" xfId="1" applyNumberFormat="1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horizontal="left" vertical="center"/>
    </xf>
    <xf numFmtId="164" fontId="5" fillId="0" borderId="10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horizontal="left" vertical="center"/>
    </xf>
    <xf numFmtId="164" fontId="4" fillId="0" borderId="9" xfId="1" applyNumberFormat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horizontal="left" vertical="center"/>
    </xf>
    <xf numFmtId="164" fontId="6" fillId="0" borderId="10" xfId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4" fontId="7" fillId="0" borderId="10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left" vertical="center" readingOrder="1"/>
    </xf>
    <xf numFmtId="41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</cellXfs>
  <cellStyles count="3">
    <cellStyle name="Comma [0]" xfId="1" builtinId="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6"/>
  <sheetViews>
    <sheetView showGridLines="0" tabSelected="1" topLeftCell="A878" zoomScale="115" zoomScaleNormal="115" workbookViewId="0">
      <selection activeCell="H885" sqref="H885"/>
    </sheetView>
  </sheetViews>
  <sheetFormatPr defaultRowHeight="12.6" customHeight="1" x14ac:dyDescent="0.25"/>
  <cols>
    <col min="1" max="1" width="14.140625" style="39" customWidth="1"/>
    <col min="2" max="2" width="2.5703125" style="39" customWidth="1"/>
    <col min="3" max="4" width="2.5703125" style="48" customWidth="1"/>
    <col min="5" max="5" width="53.5703125" style="39" customWidth="1"/>
    <col min="6" max="7" width="20.5703125" style="39" bestFit="1" customWidth="1"/>
    <col min="8" max="8" width="19.85546875" style="39" customWidth="1"/>
    <col min="9" max="9" width="16.28515625" style="39" bestFit="1" customWidth="1"/>
    <col min="10" max="16384" width="9.140625" style="39"/>
  </cols>
  <sheetData>
    <row r="1" spans="1:12" ht="12.6" customHeight="1" x14ac:dyDescent="0.25">
      <c r="A1" s="38" t="s">
        <v>0</v>
      </c>
      <c r="B1" s="38"/>
      <c r="C1" s="38"/>
      <c r="D1" s="38"/>
      <c r="E1" s="38"/>
      <c r="F1" s="38"/>
      <c r="G1" s="38"/>
    </row>
    <row r="2" spans="1:12" ht="12.6" customHeight="1" x14ac:dyDescent="0.25">
      <c r="A2" s="38" t="s">
        <v>1</v>
      </c>
      <c r="B2" s="38"/>
      <c r="C2" s="38"/>
      <c r="D2" s="38"/>
      <c r="E2" s="38"/>
      <c r="F2" s="38"/>
      <c r="G2" s="38"/>
    </row>
    <row r="3" spans="1:12" ht="12.6" customHeight="1" x14ac:dyDescent="0.25">
      <c r="A3" s="38" t="s">
        <v>2</v>
      </c>
      <c r="B3" s="38"/>
      <c r="C3" s="38"/>
      <c r="D3" s="38"/>
      <c r="E3" s="38"/>
      <c r="F3" s="38"/>
      <c r="G3" s="38"/>
    </row>
    <row r="5" spans="1:12" ht="12.6" customHeight="1" x14ac:dyDescent="0.25">
      <c r="A5" s="24" t="s">
        <v>3</v>
      </c>
      <c r="B5" s="21" t="s">
        <v>4</v>
      </c>
      <c r="C5" s="22"/>
      <c r="D5" s="22"/>
      <c r="E5" s="23"/>
      <c r="F5" s="24" t="s">
        <v>1744</v>
      </c>
      <c r="G5" s="24" t="s">
        <v>1745</v>
      </c>
    </row>
    <row r="6" spans="1:12" ht="12.6" customHeight="1" x14ac:dyDescent="0.25">
      <c r="A6" s="37"/>
      <c r="B6" s="26"/>
      <c r="C6" s="27"/>
      <c r="D6" s="27"/>
      <c r="E6" s="28"/>
      <c r="F6" s="25"/>
      <c r="G6" s="25"/>
    </row>
    <row r="7" spans="1:12" ht="12.6" customHeight="1" x14ac:dyDescent="0.25">
      <c r="A7" s="1"/>
      <c r="B7" s="29" t="s">
        <v>5</v>
      </c>
      <c r="C7" s="19"/>
      <c r="D7" s="19"/>
      <c r="E7" s="15"/>
      <c r="F7" s="6"/>
      <c r="G7" s="6"/>
      <c r="H7" s="41"/>
      <c r="I7" s="41"/>
      <c r="J7" s="41"/>
      <c r="K7" s="41"/>
      <c r="L7" s="41"/>
    </row>
    <row r="8" spans="1:12" ht="12.6" customHeight="1" x14ac:dyDescent="0.25">
      <c r="A8" s="2" t="s">
        <v>6</v>
      </c>
      <c r="B8" s="13"/>
      <c r="C8" s="19" t="s">
        <v>7</v>
      </c>
      <c r="D8" s="19"/>
      <c r="E8" s="15"/>
      <c r="F8" s="6">
        <f>F9+F23+F40+F43+F47+F51</f>
        <v>240080322189.53998</v>
      </c>
      <c r="G8" s="6">
        <f>G9+G23+G40+G43+G47+G51</f>
        <v>202961129112.01001</v>
      </c>
      <c r="H8" s="42"/>
      <c r="I8" s="42"/>
      <c r="J8" s="42"/>
      <c r="K8" s="42"/>
      <c r="L8" s="42"/>
    </row>
    <row r="9" spans="1:12" ht="12.6" customHeight="1" x14ac:dyDescent="0.25">
      <c r="A9" s="2" t="s">
        <v>8</v>
      </c>
      <c r="B9" s="13"/>
      <c r="C9" s="18"/>
      <c r="D9" s="19" t="s">
        <v>9</v>
      </c>
      <c r="E9" s="15"/>
      <c r="F9" s="6">
        <f>F10+F14+F16+F19+F21</f>
        <v>181351614656</v>
      </c>
      <c r="G9" s="6">
        <f>G10+G14+G16+G19+G21</f>
        <v>131908270691</v>
      </c>
      <c r="H9" s="42"/>
      <c r="I9" s="42"/>
      <c r="J9" s="42"/>
      <c r="K9" s="42"/>
      <c r="L9" s="42"/>
    </row>
    <row r="10" spans="1:12" ht="12.6" customHeight="1" x14ac:dyDescent="0.25">
      <c r="A10" s="2" t="s">
        <v>10</v>
      </c>
      <c r="B10" s="13"/>
      <c r="C10" s="18"/>
      <c r="D10" s="18"/>
      <c r="E10" s="16" t="s">
        <v>11</v>
      </c>
      <c r="F10" s="6">
        <f>SUM(F11:F13)</f>
        <v>127536210567</v>
      </c>
      <c r="G10" s="6">
        <f>SUM(G11:G13)</f>
        <v>110610754109</v>
      </c>
      <c r="H10" s="42"/>
      <c r="I10" s="42"/>
      <c r="J10" s="42"/>
      <c r="K10" s="42"/>
      <c r="L10" s="42"/>
    </row>
    <row r="11" spans="1:12" ht="12.6" customHeight="1" x14ac:dyDescent="0.25">
      <c r="A11" s="1" t="s">
        <v>12</v>
      </c>
      <c r="B11" s="13"/>
      <c r="C11" s="8"/>
      <c r="D11" s="8"/>
      <c r="E11" s="14" t="s">
        <v>11</v>
      </c>
      <c r="F11" s="4">
        <v>27536210567</v>
      </c>
      <c r="G11" s="4">
        <v>10610754109</v>
      </c>
      <c r="H11" s="42"/>
      <c r="I11" s="42"/>
      <c r="J11" s="42"/>
      <c r="K11" s="42"/>
      <c r="L11" s="42"/>
    </row>
    <row r="12" spans="1:12" ht="12.6" customHeight="1" x14ac:dyDescent="0.25">
      <c r="A12" s="1" t="s">
        <v>13</v>
      </c>
      <c r="B12" s="13"/>
      <c r="C12" s="8"/>
      <c r="D12" s="8"/>
      <c r="E12" s="14" t="s">
        <v>14</v>
      </c>
      <c r="F12" s="4">
        <v>100000000000</v>
      </c>
      <c r="G12" s="4">
        <v>100000000000</v>
      </c>
      <c r="H12" s="42"/>
      <c r="I12" s="42"/>
      <c r="J12" s="42"/>
      <c r="K12" s="42"/>
      <c r="L12" s="42"/>
    </row>
    <row r="13" spans="1:12" ht="12.6" customHeight="1" x14ac:dyDescent="0.25">
      <c r="A13" s="1" t="s">
        <v>15</v>
      </c>
      <c r="B13" s="13"/>
      <c r="C13" s="8"/>
      <c r="D13" s="8"/>
      <c r="E13" s="14" t="s">
        <v>16</v>
      </c>
      <c r="F13" s="4">
        <v>0</v>
      </c>
      <c r="G13" s="4">
        <v>0</v>
      </c>
      <c r="H13" s="42"/>
      <c r="I13" s="42"/>
      <c r="J13" s="42"/>
      <c r="K13" s="42"/>
      <c r="L13" s="42"/>
    </row>
    <row r="14" spans="1:12" ht="12.6" customHeight="1" x14ac:dyDescent="0.25">
      <c r="A14" s="2" t="s">
        <v>17</v>
      </c>
      <c r="B14" s="13"/>
      <c r="C14" s="8"/>
      <c r="D14" s="8"/>
      <c r="E14" s="16" t="s">
        <v>18</v>
      </c>
      <c r="F14" s="5">
        <f>F15</f>
        <v>0</v>
      </c>
      <c r="G14" s="5">
        <f>G15</f>
        <v>0</v>
      </c>
      <c r="H14" s="42"/>
      <c r="I14" s="42"/>
      <c r="J14" s="42"/>
      <c r="K14" s="42"/>
      <c r="L14" s="42"/>
    </row>
    <row r="15" spans="1:12" ht="12.6" customHeight="1" x14ac:dyDescent="0.25">
      <c r="A15" s="1" t="s">
        <v>19</v>
      </c>
      <c r="B15" s="13"/>
      <c r="C15" s="8"/>
      <c r="D15" s="8"/>
      <c r="E15" s="14" t="s">
        <v>18</v>
      </c>
      <c r="F15" s="4">
        <v>0</v>
      </c>
      <c r="G15" s="4">
        <v>0</v>
      </c>
      <c r="H15" s="42"/>
      <c r="I15" s="42"/>
      <c r="J15" s="42"/>
      <c r="K15" s="42"/>
      <c r="L15" s="42"/>
    </row>
    <row r="16" spans="1:12" ht="12.6" customHeight="1" x14ac:dyDescent="0.25">
      <c r="A16" s="2" t="s">
        <v>20</v>
      </c>
      <c r="B16" s="13"/>
      <c r="C16" s="8"/>
      <c r="D16" s="8"/>
      <c r="E16" s="16" t="s">
        <v>21</v>
      </c>
      <c r="F16" s="5">
        <f>SUM(F17:F18)</f>
        <v>1096156</v>
      </c>
      <c r="G16" s="5">
        <f>SUM(G17:G18)</f>
        <v>391454</v>
      </c>
      <c r="H16" s="42"/>
      <c r="I16" s="42"/>
      <c r="J16" s="42"/>
      <c r="K16" s="42"/>
      <c r="L16" s="42"/>
    </row>
    <row r="17" spans="1:12" ht="12.6" customHeight="1" x14ac:dyDescent="0.25">
      <c r="A17" s="1" t="s">
        <v>22</v>
      </c>
      <c r="B17" s="13"/>
      <c r="C17" s="8"/>
      <c r="D17" s="8"/>
      <c r="E17" s="14" t="s">
        <v>23</v>
      </c>
      <c r="F17" s="4">
        <v>0</v>
      </c>
      <c r="G17" s="4">
        <v>0</v>
      </c>
      <c r="H17" s="42"/>
      <c r="I17" s="42"/>
      <c r="J17" s="42"/>
      <c r="K17" s="42"/>
      <c r="L17" s="42"/>
    </row>
    <row r="18" spans="1:12" ht="12.6" customHeight="1" x14ac:dyDescent="0.25">
      <c r="A18" s="1" t="s">
        <v>24</v>
      </c>
      <c r="B18" s="13"/>
      <c r="C18" s="8"/>
      <c r="D18" s="8"/>
      <c r="E18" s="14" t="s">
        <v>25</v>
      </c>
      <c r="F18" s="3">
        <v>1096156</v>
      </c>
      <c r="G18" s="3">
        <v>391454</v>
      </c>
      <c r="H18" s="42"/>
      <c r="I18" s="42"/>
      <c r="J18" s="42"/>
      <c r="K18" s="42"/>
      <c r="L18" s="42"/>
    </row>
    <row r="19" spans="1:12" ht="12.6" customHeight="1" x14ac:dyDescent="0.25">
      <c r="A19" s="2" t="s">
        <v>26</v>
      </c>
      <c r="B19" s="13"/>
      <c r="C19" s="8"/>
      <c r="D19" s="8"/>
      <c r="E19" s="16" t="s">
        <v>27</v>
      </c>
      <c r="F19" s="6">
        <f>F20</f>
        <v>43842705785</v>
      </c>
      <c r="G19" s="6">
        <f>G20</f>
        <v>13377457666</v>
      </c>
      <c r="H19" s="42"/>
      <c r="I19" s="42"/>
      <c r="J19" s="42"/>
      <c r="K19" s="42"/>
      <c r="L19" s="42"/>
    </row>
    <row r="20" spans="1:12" ht="12.6" customHeight="1" x14ac:dyDescent="0.25">
      <c r="A20" s="1" t="s">
        <v>28</v>
      </c>
      <c r="B20" s="13"/>
      <c r="C20" s="8"/>
      <c r="D20" s="8"/>
      <c r="E20" s="14" t="s">
        <v>29</v>
      </c>
      <c r="F20" s="3">
        <v>43842705785</v>
      </c>
      <c r="G20" s="3">
        <v>13377457666</v>
      </c>
      <c r="H20" s="42"/>
      <c r="I20" s="42"/>
      <c r="J20" s="42"/>
      <c r="K20" s="42"/>
      <c r="L20" s="42"/>
    </row>
    <row r="21" spans="1:12" ht="12.6" customHeight="1" x14ac:dyDescent="0.25">
      <c r="A21" s="2" t="s">
        <v>30</v>
      </c>
      <c r="B21" s="13"/>
      <c r="C21" s="8"/>
      <c r="D21" s="8"/>
      <c r="E21" s="16" t="s">
        <v>31</v>
      </c>
      <c r="F21" s="6">
        <f>F22</f>
        <v>9971602148</v>
      </c>
      <c r="G21" s="6">
        <f>G22</f>
        <v>7919667462</v>
      </c>
      <c r="H21" s="42"/>
      <c r="I21" s="42"/>
      <c r="J21" s="42"/>
      <c r="K21" s="42"/>
      <c r="L21" s="42"/>
    </row>
    <row r="22" spans="1:12" ht="12.6" customHeight="1" x14ac:dyDescent="0.25">
      <c r="A22" s="1" t="s">
        <v>32</v>
      </c>
      <c r="B22" s="13"/>
      <c r="C22" s="8"/>
      <c r="D22" s="8"/>
      <c r="E22" s="14" t="s">
        <v>31</v>
      </c>
      <c r="F22" s="3">
        <v>9971602148</v>
      </c>
      <c r="G22" s="3">
        <v>7919667462</v>
      </c>
      <c r="H22" s="42"/>
      <c r="I22" s="42"/>
      <c r="J22" s="42"/>
      <c r="K22" s="42"/>
      <c r="L22" s="42"/>
    </row>
    <row r="23" spans="1:12" ht="12.6" customHeight="1" x14ac:dyDescent="0.25">
      <c r="A23" s="2" t="s">
        <v>33</v>
      </c>
      <c r="B23" s="13"/>
      <c r="C23" s="8"/>
      <c r="D23" s="19" t="s">
        <v>34</v>
      </c>
      <c r="E23" s="15"/>
      <c r="F23" s="6">
        <f>SUM(F24:F39)</f>
        <v>32475307420</v>
      </c>
      <c r="G23" s="6">
        <f>SUM(G24:G39)</f>
        <v>46452136974</v>
      </c>
      <c r="H23" s="42"/>
      <c r="I23" s="42"/>
      <c r="J23" s="42"/>
      <c r="K23" s="42"/>
      <c r="L23" s="42"/>
    </row>
    <row r="24" spans="1:12" ht="12.6" customHeight="1" x14ac:dyDescent="0.25">
      <c r="A24" s="3" t="s">
        <v>35</v>
      </c>
      <c r="B24" s="13"/>
      <c r="C24" s="8"/>
      <c r="D24" s="18"/>
      <c r="E24" s="14" t="s">
        <v>36</v>
      </c>
      <c r="F24" s="4">
        <v>78286449</v>
      </c>
      <c r="G24" s="4">
        <v>95661203</v>
      </c>
      <c r="H24" s="42"/>
      <c r="I24" s="42"/>
      <c r="J24" s="42"/>
      <c r="K24" s="42"/>
      <c r="L24" s="42"/>
    </row>
    <row r="25" spans="1:12" ht="12.6" customHeight="1" x14ac:dyDescent="0.25">
      <c r="A25" s="3" t="s">
        <v>37</v>
      </c>
      <c r="B25" s="13"/>
      <c r="C25" s="8"/>
      <c r="D25" s="18"/>
      <c r="E25" s="14" t="s">
        <v>38</v>
      </c>
      <c r="F25" s="4">
        <v>73434815</v>
      </c>
      <c r="G25" s="4">
        <v>58653675</v>
      </c>
      <c r="H25" s="42"/>
      <c r="I25" s="42"/>
      <c r="J25" s="42"/>
      <c r="K25" s="42"/>
      <c r="L25" s="42"/>
    </row>
    <row r="26" spans="1:12" ht="12.6" customHeight="1" x14ac:dyDescent="0.25">
      <c r="A26" s="3" t="s">
        <v>39</v>
      </c>
      <c r="B26" s="13"/>
      <c r="C26" s="8"/>
      <c r="D26" s="18"/>
      <c r="E26" s="14" t="s">
        <v>40</v>
      </c>
      <c r="F26" s="4">
        <v>533841761</v>
      </c>
      <c r="G26" s="4">
        <v>119467252</v>
      </c>
      <c r="H26" s="42"/>
      <c r="I26" s="42"/>
      <c r="J26" s="42"/>
      <c r="K26" s="42"/>
      <c r="L26" s="42"/>
    </row>
    <row r="27" spans="1:12" ht="12.6" customHeight="1" x14ac:dyDescent="0.25">
      <c r="A27" s="3" t="s">
        <v>41</v>
      </c>
      <c r="B27" s="13"/>
      <c r="C27" s="8"/>
      <c r="D27" s="18"/>
      <c r="E27" s="14" t="s">
        <v>42</v>
      </c>
      <c r="F27" s="4">
        <v>0</v>
      </c>
      <c r="G27" s="4">
        <v>0</v>
      </c>
      <c r="H27" s="42"/>
      <c r="I27" s="42"/>
      <c r="J27" s="42"/>
      <c r="K27" s="42"/>
      <c r="L27" s="42"/>
    </row>
    <row r="28" spans="1:12" ht="12.6" customHeight="1" x14ac:dyDescent="0.25">
      <c r="A28" s="3" t="s">
        <v>43</v>
      </c>
      <c r="B28" s="13"/>
      <c r="C28" s="8"/>
      <c r="D28" s="18"/>
      <c r="E28" s="14" t="s">
        <v>44</v>
      </c>
      <c r="F28" s="4">
        <v>114196000</v>
      </c>
      <c r="G28" s="4">
        <v>114196000</v>
      </c>
      <c r="H28" s="42"/>
      <c r="I28" s="42"/>
      <c r="J28" s="42"/>
      <c r="K28" s="42"/>
      <c r="L28" s="42"/>
    </row>
    <row r="29" spans="1:12" ht="12.6" customHeight="1" x14ac:dyDescent="0.25">
      <c r="A29" s="3" t="s">
        <v>45</v>
      </c>
      <c r="B29" s="13"/>
      <c r="C29" s="8"/>
      <c r="D29" s="18"/>
      <c r="E29" s="14" t="s">
        <v>46</v>
      </c>
      <c r="F29" s="4">
        <v>0</v>
      </c>
      <c r="G29" s="4">
        <v>0</v>
      </c>
      <c r="H29" s="42"/>
      <c r="I29" s="42"/>
      <c r="J29" s="42"/>
      <c r="K29" s="42"/>
      <c r="L29" s="42"/>
    </row>
    <row r="30" spans="1:12" ht="12.6" customHeight="1" x14ac:dyDescent="0.25">
      <c r="A30" s="3" t="s">
        <v>47</v>
      </c>
      <c r="B30" s="13"/>
      <c r="C30" s="8"/>
      <c r="D30" s="18"/>
      <c r="E30" s="14" t="s">
        <v>48</v>
      </c>
      <c r="F30" s="4">
        <v>17275840</v>
      </c>
      <c r="G30" s="4">
        <v>17275840</v>
      </c>
      <c r="H30" s="42"/>
      <c r="I30" s="42"/>
      <c r="J30" s="42"/>
      <c r="K30" s="42"/>
      <c r="L30" s="42"/>
    </row>
    <row r="31" spans="1:12" ht="12.6" customHeight="1" x14ac:dyDescent="0.25">
      <c r="A31" s="3" t="s">
        <v>49</v>
      </c>
      <c r="B31" s="13"/>
      <c r="C31" s="8"/>
      <c r="D31" s="18"/>
      <c r="E31" s="14" t="s">
        <v>50</v>
      </c>
      <c r="F31" s="4">
        <v>164964290</v>
      </c>
      <c r="G31" s="4">
        <v>95185600</v>
      </c>
      <c r="H31" s="42"/>
      <c r="I31" s="42"/>
      <c r="J31" s="42"/>
      <c r="K31" s="42"/>
      <c r="L31" s="42"/>
    </row>
    <row r="32" spans="1:12" ht="12.6" customHeight="1" x14ac:dyDescent="0.25">
      <c r="A32" s="3" t="s">
        <v>51</v>
      </c>
      <c r="B32" s="13"/>
      <c r="C32" s="8"/>
      <c r="D32" s="18"/>
      <c r="E32" s="14" t="s">
        <v>52</v>
      </c>
      <c r="F32" s="4">
        <v>495750000</v>
      </c>
      <c r="G32" s="4">
        <v>0</v>
      </c>
      <c r="H32" s="42"/>
      <c r="I32" s="42"/>
      <c r="J32" s="42"/>
      <c r="K32" s="42"/>
      <c r="L32" s="42"/>
    </row>
    <row r="33" spans="1:12" ht="12.6" customHeight="1" x14ac:dyDescent="0.25">
      <c r="A33" s="3" t="s">
        <v>53</v>
      </c>
      <c r="B33" s="13"/>
      <c r="C33" s="8"/>
      <c r="D33" s="18"/>
      <c r="E33" s="14" t="s">
        <v>54</v>
      </c>
      <c r="F33" s="4">
        <v>95488000</v>
      </c>
      <c r="G33" s="4">
        <v>4950000</v>
      </c>
      <c r="H33" s="42"/>
      <c r="I33" s="42"/>
      <c r="J33" s="42"/>
      <c r="K33" s="42"/>
      <c r="L33" s="42"/>
    </row>
    <row r="34" spans="1:12" ht="12.6" customHeight="1" x14ac:dyDescent="0.25">
      <c r="A34" s="3" t="s">
        <v>55</v>
      </c>
      <c r="B34" s="13"/>
      <c r="C34" s="8"/>
      <c r="D34" s="18"/>
      <c r="E34" s="14" t="s">
        <v>56</v>
      </c>
      <c r="F34" s="4">
        <v>0</v>
      </c>
      <c r="G34" s="4">
        <v>0</v>
      </c>
      <c r="H34" s="42"/>
      <c r="I34" s="42"/>
      <c r="J34" s="42"/>
      <c r="K34" s="42"/>
      <c r="L34" s="42"/>
    </row>
    <row r="35" spans="1:12" ht="12.6" customHeight="1" x14ac:dyDescent="0.25">
      <c r="A35" s="3" t="s">
        <v>57</v>
      </c>
      <c r="B35" s="13"/>
      <c r="C35" s="8"/>
      <c r="D35" s="18"/>
      <c r="E35" s="14" t="s">
        <v>58</v>
      </c>
      <c r="F35" s="4">
        <v>0</v>
      </c>
      <c r="G35" s="4">
        <v>530351510</v>
      </c>
      <c r="H35" s="42"/>
      <c r="I35" s="42"/>
      <c r="J35" s="42"/>
      <c r="K35" s="42"/>
      <c r="L35" s="42"/>
    </row>
    <row r="36" spans="1:12" ht="12.6" customHeight="1" x14ac:dyDescent="0.25">
      <c r="A36" s="3" t="s">
        <v>59</v>
      </c>
      <c r="B36" s="13"/>
      <c r="C36" s="8"/>
      <c r="D36" s="18"/>
      <c r="E36" s="14" t="s">
        <v>60</v>
      </c>
      <c r="F36" s="4">
        <v>18198088140</v>
      </c>
      <c r="G36" s="4">
        <v>35027335472</v>
      </c>
      <c r="H36" s="42"/>
      <c r="I36" s="42"/>
      <c r="J36" s="42"/>
      <c r="K36" s="42"/>
      <c r="L36" s="42"/>
    </row>
    <row r="37" spans="1:12" ht="12.6" customHeight="1" x14ac:dyDescent="0.25">
      <c r="A37" s="3" t="s">
        <v>61</v>
      </c>
      <c r="B37" s="13"/>
      <c r="C37" s="8"/>
      <c r="D37" s="18"/>
      <c r="E37" s="14" t="s">
        <v>62</v>
      </c>
      <c r="F37" s="4">
        <v>608422017</v>
      </c>
      <c r="G37" s="4">
        <v>7426825925</v>
      </c>
      <c r="H37" s="42"/>
      <c r="I37" s="42"/>
      <c r="J37" s="42"/>
      <c r="K37" s="42"/>
      <c r="L37" s="42"/>
    </row>
    <row r="38" spans="1:12" ht="12.6" customHeight="1" x14ac:dyDescent="0.25">
      <c r="A38" s="3" t="s">
        <v>63</v>
      </c>
      <c r="B38" s="13"/>
      <c r="C38" s="8"/>
      <c r="D38" s="18"/>
      <c r="E38" s="14" t="s">
        <v>64</v>
      </c>
      <c r="F38" s="4">
        <v>419430312</v>
      </c>
      <c r="G38" s="4">
        <v>283402179</v>
      </c>
      <c r="H38" s="42"/>
      <c r="I38" s="42"/>
      <c r="J38" s="42"/>
      <c r="K38" s="42"/>
      <c r="L38" s="42"/>
    </row>
    <row r="39" spans="1:12" ht="12.6" customHeight="1" x14ac:dyDescent="0.25">
      <c r="A39" s="3" t="s">
        <v>65</v>
      </c>
      <c r="B39" s="13"/>
      <c r="C39" s="8"/>
      <c r="D39" s="18"/>
      <c r="E39" s="14" t="s">
        <v>66</v>
      </c>
      <c r="F39" s="4">
        <v>11676129796</v>
      </c>
      <c r="G39" s="4">
        <v>2678832318</v>
      </c>
      <c r="H39" s="42"/>
      <c r="I39" s="42"/>
      <c r="J39" s="42"/>
      <c r="K39" s="42"/>
      <c r="L39" s="42"/>
    </row>
    <row r="40" spans="1:12" ht="12.6" customHeight="1" x14ac:dyDescent="0.25">
      <c r="A40" s="2" t="s">
        <v>67</v>
      </c>
      <c r="B40" s="13"/>
      <c r="C40" s="8"/>
      <c r="D40" s="19" t="s">
        <v>68</v>
      </c>
      <c r="E40" s="15"/>
      <c r="F40" s="6">
        <f>SUM(F41:F42)</f>
        <v>161100000</v>
      </c>
      <c r="G40" s="6">
        <f>SUM(G41:G42)</f>
        <v>1362999500</v>
      </c>
      <c r="H40" s="42"/>
      <c r="I40" s="42"/>
      <c r="J40" s="42"/>
      <c r="K40" s="42"/>
      <c r="L40" s="42"/>
    </row>
    <row r="41" spans="1:12" ht="12.6" customHeight="1" x14ac:dyDescent="0.25">
      <c r="A41" s="3" t="s">
        <v>69</v>
      </c>
      <c r="B41" s="13"/>
      <c r="C41" s="8"/>
      <c r="D41" s="18"/>
      <c r="E41" s="14" t="s">
        <v>70</v>
      </c>
      <c r="F41" s="3">
        <v>161100000</v>
      </c>
      <c r="G41" s="4">
        <v>1362999500</v>
      </c>
      <c r="H41" s="42"/>
      <c r="I41" s="42"/>
      <c r="J41" s="42"/>
      <c r="K41" s="42"/>
      <c r="L41" s="42"/>
    </row>
    <row r="42" spans="1:12" ht="12.6" customHeight="1" x14ac:dyDescent="0.25">
      <c r="A42" s="3" t="s">
        <v>71</v>
      </c>
      <c r="B42" s="13"/>
      <c r="C42" s="8"/>
      <c r="D42" s="18"/>
      <c r="E42" s="14" t="s">
        <v>72</v>
      </c>
      <c r="F42" s="3">
        <v>0</v>
      </c>
      <c r="G42" s="4">
        <v>0</v>
      </c>
      <c r="H42" s="42"/>
      <c r="I42" s="42"/>
      <c r="J42" s="42"/>
      <c r="K42" s="42"/>
      <c r="L42" s="42"/>
    </row>
    <row r="43" spans="1:12" ht="12.6" customHeight="1" x14ac:dyDescent="0.25">
      <c r="A43" s="2" t="s">
        <v>73</v>
      </c>
      <c r="B43" s="13"/>
      <c r="C43" s="8"/>
      <c r="D43" s="19" t="s">
        <v>74</v>
      </c>
      <c r="E43" s="15"/>
      <c r="F43" s="6">
        <f>SUM(F44:F46)</f>
        <v>-1466598267.5</v>
      </c>
      <c r="G43" s="6">
        <f>SUM(G44:G46)</f>
        <v>-1283171707.0500002</v>
      </c>
      <c r="H43" s="42"/>
      <c r="I43" s="42"/>
      <c r="J43" s="42"/>
      <c r="K43" s="42"/>
      <c r="L43" s="42"/>
    </row>
    <row r="44" spans="1:12" ht="12.6" customHeight="1" x14ac:dyDescent="0.25">
      <c r="A44" s="3" t="s">
        <v>75</v>
      </c>
      <c r="B44" s="13"/>
      <c r="C44" s="8"/>
      <c r="D44" s="18"/>
      <c r="E44" s="14" t="s">
        <v>76</v>
      </c>
      <c r="F44" s="4">
        <v>-51976530.25</v>
      </c>
      <c r="G44" s="4">
        <v>-25224724.649999999</v>
      </c>
      <c r="H44" s="42"/>
      <c r="I44" s="42"/>
      <c r="J44" s="42"/>
      <c r="K44" s="42"/>
      <c r="L44" s="42"/>
    </row>
    <row r="45" spans="1:12" ht="12.6" customHeight="1" x14ac:dyDescent="0.25">
      <c r="A45" s="3" t="s">
        <v>77</v>
      </c>
      <c r="B45" s="13"/>
      <c r="C45" s="8"/>
      <c r="D45" s="18"/>
      <c r="E45" s="14" t="s">
        <v>78</v>
      </c>
      <c r="F45" s="4">
        <v>-188699440</v>
      </c>
      <c r="G45" s="4">
        <v>-144174340</v>
      </c>
      <c r="H45" s="42"/>
      <c r="I45" s="42"/>
      <c r="J45" s="42"/>
      <c r="K45" s="42"/>
      <c r="L45" s="42"/>
    </row>
    <row r="46" spans="1:12" ht="12.6" customHeight="1" x14ac:dyDescent="0.25">
      <c r="A46" s="3" t="s">
        <v>79</v>
      </c>
      <c r="B46" s="13"/>
      <c r="C46" s="8"/>
      <c r="D46" s="18"/>
      <c r="E46" s="14" t="s">
        <v>80</v>
      </c>
      <c r="F46" s="4">
        <v>-1225922297.25</v>
      </c>
      <c r="G46" s="4">
        <v>-1113772642.4000001</v>
      </c>
      <c r="H46" s="42"/>
      <c r="I46" s="42"/>
      <c r="J46" s="42"/>
      <c r="K46" s="42"/>
      <c r="L46" s="42"/>
    </row>
    <row r="47" spans="1:12" ht="12.6" customHeight="1" x14ac:dyDescent="0.25">
      <c r="A47" s="2" t="s">
        <v>81</v>
      </c>
      <c r="B47" s="13"/>
      <c r="C47" s="8"/>
      <c r="D47" s="19" t="s">
        <v>82</v>
      </c>
      <c r="E47" s="15"/>
      <c r="F47" s="6">
        <f>SUM(F48:F50)</f>
        <v>232105641.58000001</v>
      </c>
      <c r="G47" s="6">
        <f>SUM(G48:G50)</f>
        <v>239005529.74000001</v>
      </c>
      <c r="H47" s="42"/>
      <c r="I47" s="42"/>
      <c r="J47" s="42"/>
      <c r="K47" s="42"/>
      <c r="L47" s="42"/>
    </row>
    <row r="48" spans="1:12" ht="12.6" customHeight="1" x14ac:dyDescent="0.25">
      <c r="A48" s="1" t="s">
        <v>83</v>
      </c>
      <c r="B48" s="13"/>
      <c r="C48" s="8"/>
      <c r="D48" s="18"/>
      <c r="E48" s="14" t="s">
        <v>84</v>
      </c>
      <c r="F48" s="3">
        <v>208279889.31</v>
      </c>
      <c r="G48" s="3">
        <v>239005529.74000001</v>
      </c>
      <c r="H48" s="42"/>
      <c r="I48" s="42"/>
      <c r="J48" s="42"/>
      <c r="K48" s="42"/>
      <c r="L48" s="42"/>
    </row>
    <row r="49" spans="1:12" ht="12.6" customHeight="1" x14ac:dyDescent="0.25">
      <c r="A49" s="1" t="s">
        <v>85</v>
      </c>
      <c r="B49" s="13"/>
      <c r="C49" s="8"/>
      <c r="D49" s="18"/>
      <c r="E49" s="14" t="s">
        <v>86</v>
      </c>
      <c r="F49" s="3">
        <v>23508375.219999999</v>
      </c>
      <c r="G49" s="3">
        <v>0</v>
      </c>
      <c r="H49" s="42"/>
      <c r="I49" s="42"/>
      <c r="J49" s="42"/>
      <c r="K49" s="42"/>
      <c r="L49" s="42"/>
    </row>
    <row r="50" spans="1:12" ht="12.6" customHeight="1" x14ac:dyDescent="0.25">
      <c r="A50" s="1" t="s">
        <v>87</v>
      </c>
      <c r="B50" s="13"/>
      <c r="C50" s="8"/>
      <c r="D50" s="18"/>
      <c r="E50" s="14" t="s">
        <v>88</v>
      </c>
      <c r="F50" s="3">
        <v>317377.05</v>
      </c>
      <c r="G50" s="3">
        <v>0</v>
      </c>
      <c r="H50" s="42"/>
      <c r="I50" s="42"/>
      <c r="J50" s="42"/>
      <c r="K50" s="42"/>
      <c r="L50" s="42"/>
    </row>
    <row r="51" spans="1:12" ht="12.6" customHeight="1" x14ac:dyDescent="0.25">
      <c r="A51" s="2" t="s">
        <v>89</v>
      </c>
      <c r="B51" s="13"/>
      <c r="C51" s="8"/>
      <c r="D51" s="19" t="s">
        <v>90</v>
      </c>
      <c r="E51" s="15"/>
      <c r="F51" s="6">
        <f>F52+F60+F64+F76+F79+F81+F83</f>
        <v>27326792739.459999</v>
      </c>
      <c r="G51" s="6">
        <f>G52+G60+G64+G76+G79+G81+G83</f>
        <v>24281888124.32</v>
      </c>
      <c r="H51" s="42"/>
      <c r="I51" s="42"/>
      <c r="J51" s="42"/>
      <c r="K51" s="42"/>
      <c r="L51" s="42"/>
    </row>
    <row r="52" spans="1:12" ht="12.6" customHeight="1" x14ac:dyDescent="0.25">
      <c r="A52" s="2" t="s">
        <v>91</v>
      </c>
      <c r="B52" s="13"/>
      <c r="C52" s="8"/>
      <c r="D52" s="18"/>
      <c r="E52" s="16" t="s">
        <v>94</v>
      </c>
      <c r="F52" s="6">
        <f>SUM(F53:F59)</f>
        <v>9318074843.25</v>
      </c>
      <c r="G52" s="6">
        <f>SUM(G53:G59)</f>
        <v>6526408002.1900005</v>
      </c>
      <c r="H52" s="42"/>
      <c r="I52" s="42"/>
      <c r="J52" s="42"/>
      <c r="K52" s="42"/>
      <c r="L52" s="42"/>
    </row>
    <row r="53" spans="1:12" ht="12.6" customHeight="1" x14ac:dyDescent="0.25">
      <c r="A53" s="3" t="s">
        <v>95</v>
      </c>
      <c r="B53" s="13"/>
      <c r="C53" s="8"/>
      <c r="D53" s="18"/>
      <c r="E53" s="14" t="s">
        <v>96</v>
      </c>
      <c r="F53" s="4">
        <v>574389125</v>
      </c>
      <c r="G53" s="3">
        <v>1187426800</v>
      </c>
      <c r="H53" s="42"/>
      <c r="I53" s="42"/>
      <c r="J53" s="42"/>
      <c r="K53" s="42"/>
      <c r="L53" s="42"/>
    </row>
    <row r="54" spans="1:12" ht="12.6" customHeight="1" x14ac:dyDescent="0.25">
      <c r="A54" s="3" t="s">
        <v>97</v>
      </c>
      <c r="B54" s="13"/>
      <c r="C54" s="8"/>
      <c r="D54" s="18"/>
      <c r="E54" s="14" t="s">
        <v>98</v>
      </c>
      <c r="F54" s="4">
        <v>1135966148</v>
      </c>
      <c r="G54" s="3">
        <v>1051294122</v>
      </c>
      <c r="H54" s="42"/>
      <c r="I54" s="42"/>
      <c r="J54" s="42"/>
      <c r="K54" s="42"/>
      <c r="L54" s="42"/>
    </row>
    <row r="55" spans="1:12" ht="12.6" customHeight="1" x14ac:dyDescent="0.25">
      <c r="A55" s="3" t="s">
        <v>99</v>
      </c>
      <c r="B55" s="13"/>
      <c r="C55" s="8"/>
      <c r="D55" s="18"/>
      <c r="E55" s="14" t="s">
        <v>100</v>
      </c>
      <c r="F55" s="4">
        <v>154634850</v>
      </c>
      <c r="G55" s="3">
        <v>112538600</v>
      </c>
      <c r="H55" s="42"/>
      <c r="I55" s="42"/>
      <c r="J55" s="42"/>
      <c r="K55" s="42"/>
      <c r="L55" s="42"/>
    </row>
    <row r="56" spans="1:12" ht="12.6" customHeight="1" x14ac:dyDescent="0.25">
      <c r="A56" s="3" t="s">
        <v>101</v>
      </c>
      <c r="B56" s="13"/>
      <c r="C56" s="8"/>
      <c r="D56" s="18"/>
      <c r="E56" s="14" t="s">
        <v>102</v>
      </c>
      <c r="F56" s="4">
        <v>5482650</v>
      </c>
      <c r="G56" s="3"/>
      <c r="H56" s="42"/>
      <c r="I56" s="42"/>
      <c r="J56" s="42"/>
      <c r="K56" s="42"/>
      <c r="L56" s="42"/>
    </row>
    <row r="57" spans="1:12" ht="12.6" customHeight="1" x14ac:dyDescent="0.25">
      <c r="A57" s="3" t="s">
        <v>103</v>
      </c>
      <c r="B57" s="13"/>
      <c r="C57" s="8"/>
      <c r="D57" s="18"/>
      <c r="E57" s="14" t="s">
        <v>104</v>
      </c>
      <c r="F57" s="4">
        <v>600000</v>
      </c>
      <c r="G57" s="3"/>
      <c r="H57" s="42"/>
      <c r="I57" s="42"/>
      <c r="J57" s="42"/>
      <c r="K57" s="42"/>
      <c r="L57" s="42"/>
    </row>
    <row r="58" spans="1:12" ht="12.6" customHeight="1" x14ac:dyDescent="0.25">
      <c r="A58" s="3" t="s">
        <v>105</v>
      </c>
      <c r="B58" s="13"/>
      <c r="C58" s="8"/>
      <c r="D58" s="18"/>
      <c r="E58" s="14" t="s">
        <v>106</v>
      </c>
      <c r="F58" s="4">
        <v>475000</v>
      </c>
      <c r="G58" s="3"/>
      <c r="H58" s="42"/>
      <c r="I58" s="42"/>
      <c r="J58" s="42"/>
      <c r="K58" s="42"/>
      <c r="L58" s="42"/>
    </row>
    <row r="59" spans="1:12" ht="12.6" customHeight="1" x14ac:dyDescent="0.25">
      <c r="A59" s="3" t="s">
        <v>107</v>
      </c>
      <c r="B59" s="13"/>
      <c r="C59" s="8"/>
      <c r="D59" s="18"/>
      <c r="E59" s="14" t="s">
        <v>108</v>
      </c>
      <c r="F59" s="4">
        <v>7446527070.25</v>
      </c>
      <c r="G59" s="3">
        <v>4175148480.1900001</v>
      </c>
      <c r="H59" s="42"/>
      <c r="I59" s="42"/>
      <c r="J59" s="42"/>
      <c r="K59" s="42"/>
      <c r="L59" s="42"/>
    </row>
    <row r="60" spans="1:12" ht="12.6" customHeight="1" x14ac:dyDescent="0.25">
      <c r="A60" s="2" t="s">
        <v>92</v>
      </c>
      <c r="B60" s="13"/>
      <c r="C60" s="8"/>
      <c r="D60" s="18"/>
      <c r="E60" s="16" t="s">
        <v>109</v>
      </c>
      <c r="F60" s="5">
        <f>SUM(F61:F63)</f>
        <v>1060507992</v>
      </c>
      <c r="G60" s="5">
        <f>SUM(G61:G63)</f>
        <v>0</v>
      </c>
      <c r="H60" s="42"/>
      <c r="I60" s="42"/>
      <c r="J60" s="42"/>
      <c r="K60" s="42"/>
      <c r="L60" s="42"/>
    </row>
    <row r="61" spans="1:12" ht="12.6" customHeight="1" x14ac:dyDescent="0.25">
      <c r="A61" s="3" t="s">
        <v>110</v>
      </c>
      <c r="B61" s="13"/>
      <c r="C61" s="8"/>
      <c r="D61" s="18"/>
      <c r="E61" s="14" t="s">
        <v>111</v>
      </c>
      <c r="F61" s="4">
        <v>16757600</v>
      </c>
      <c r="G61" s="3"/>
      <c r="H61" s="42"/>
      <c r="I61" s="42"/>
      <c r="J61" s="42"/>
      <c r="K61" s="42"/>
      <c r="L61" s="42"/>
    </row>
    <row r="62" spans="1:12" ht="12.6" customHeight="1" x14ac:dyDescent="0.25">
      <c r="A62" s="3" t="s">
        <v>112</v>
      </c>
      <c r="B62" s="13"/>
      <c r="C62" s="8"/>
      <c r="D62" s="18"/>
      <c r="E62" s="14" t="s">
        <v>113</v>
      </c>
      <c r="F62" s="4">
        <v>1043715392</v>
      </c>
      <c r="G62" s="3"/>
      <c r="H62" s="42"/>
      <c r="I62" s="42"/>
      <c r="J62" s="42"/>
      <c r="K62" s="42"/>
      <c r="L62" s="42"/>
    </row>
    <row r="63" spans="1:12" ht="12.6" customHeight="1" x14ac:dyDescent="0.25">
      <c r="A63" s="3" t="s">
        <v>114</v>
      </c>
      <c r="B63" s="13"/>
      <c r="C63" s="8"/>
      <c r="D63" s="18"/>
      <c r="E63" s="14" t="s">
        <v>115</v>
      </c>
      <c r="F63" s="4">
        <v>35000</v>
      </c>
      <c r="G63" s="3"/>
      <c r="H63" s="42"/>
      <c r="I63" s="42"/>
      <c r="J63" s="42"/>
      <c r="K63" s="42"/>
      <c r="L63" s="42"/>
    </row>
    <row r="64" spans="1:12" ht="12.6" customHeight="1" x14ac:dyDescent="0.25">
      <c r="A64" s="2" t="s">
        <v>93</v>
      </c>
      <c r="B64" s="13"/>
      <c r="C64" s="8"/>
      <c r="D64" s="18"/>
      <c r="E64" s="16" t="s">
        <v>116</v>
      </c>
      <c r="F64" s="5">
        <f>SUM(F65:F75)</f>
        <v>2110958248.0099998</v>
      </c>
      <c r="G64" s="5">
        <f>SUM(G65:G75)</f>
        <v>1608474189.6700001</v>
      </c>
      <c r="H64" s="42"/>
      <c r="I64" s="42"/>
      <c r="J64" s="42"/>
      <c r="K64" s="42"/>
      <c r="L64" s="42"/>
    </row>
    <row r="65" spans="1:12" ht="12.6" customHeight="1" x14ac:dyDescent="0.25">
      <c r="A65" s="3" t="s">
        <v>117</v>
      </c>
      <c r="B65" s="13"/>
      <c r="C65" s="8"/>
      <c r="D65" s="18"/>
      <c r="E65" s="14" t="s">
        <v>118</v>
      </c>
      <c r="F65" s="4">
        <v>1111846362</v>
      </c>
      <c r="G65" s="3">
        <v>743113574.66999996</v>
      </c>
      <c r="H65" s="42"/>
      <c r="I65" s="42"/>
      <c r="J65" s="42"/>
      <c r="K65" s="42"/>
      <c r="L65" s="42"/>
    </row>
    <row r="66" spans="1:12" ht="12.6" customHeight="1" x14ac:dyDescent="0.25">
      <c r="A66" s="3" t="s">
        <v>119</v>
      </c>
      <c r="B66" s="13"/>
      <c r="C66" s="8"/>
      <c r="D66" s="18"/>
      <c r="E66" s="14" t="s">
        <v>120</v>
      </c>
      <c r="F66" s="4">
        <v>61126057</v>
      </c>
      <c r="G66" s="3"/>
      <c r="H66" s="42"/>
      <c r="I66" s="42"/>
      <c r="J66" s="42"/>
      <c r="K66" s="42"/>
      <c r="L66" s="42"/>
    </row>
    <row r="67" spans="1:12" ht="12.6" customHeight="1" x14ac:dyDescent="0.25">
      <c r="A67" s="3" t="s">
        <v>121</v>
      </c>
      <c r="B67" s="13"/>
      <c r="C67" s="8"/>
      <c r="D67" s="18"/>
      <c r="E67" s="14" t="s">
        <v>122</v>
      </c>
      <c r="F67" s="4">
        <v>119163195</v>
      </c>
      <c r="G67" s="3">
        <v>450802744</v>
      </c>
      <c r="H67" s="42"/>
      <c r="I67" s="42"/>
      <c r="J67" s="42"/>
      <c r="K67" s="42"/>
      <c r="L67" s="42"/>
    </row>
    <row r="68" spans="1:12" ht="12.6" customHeight="1" x14ac:dyDescent="0.25">
      <c r="A68" s="3" t="s">
        <v>123</v>
      </c>
      <c r="B68" s="13"/>
      <c r="C68" s="8"/>
      <c r="D68" s="18"/>
      <c r="E68" s="14" t="s">
        <v>124</v>
      </c>
      <c r="F68" s="4">
        <v>8621000</v>
      </c>
      <c r="G68" s="3">
        <v>9401500</v>
      </c>
      <c r="H68" s="42"/>
      <c r="I68" s="42"/>
      <c r="J68" s="42"/>
      <c r="K68" s="42"/>
      <c r="L68" s="42"/>
    </row>
    <row r="69" spans="1:12" ht="12.6" customHeight="1" x14ac:dyDescent="0.25">
      <c r="A69" s="3" t="s">
        <v>125</v>
      </c>
      <c r="B69" s="13"/>
      <c r="C69" s="8"/>
      <c r="D69" s="18"/>
      <c r="E69" s="14" t="s">
        <v>126</v>
      </c>
      <c r="F69" s="4">
        <v>38587200</v>
      </c>
      <c r="G69" s="3"/>
      <c r="H69" s="42"/>
      <c r="I69" s="42"/>
      <c r="J69" s="42"/>
      <c r="K69" s="42"/>
      <c r="L69" s="42"/>
    </row>
    <row r="70" spans="1:12" ht="12.6" customHeight="1" x14ac:dyDescent="0.25">
      <c r="A70" s="3" t="s">
        <v>127</v>
      </c>
      <c r="B70" s="13"/>
      <c r="C70" s="8"/>
      <c r="D70" s="18"/>
      <c r="E70" s="14" t="s">
        <v>128</v>
      </c>
      <c r="F70" s="4">
        <v>122004508.34</v>
      </c>
      <c r="G70" s="3">
        <v>15499129</v>
      </c>
      <c r="H70" s="42"/>
      <c r="I70" s="42"/>
      <c r="J70" s="42"/>
      <c r="K70" s="42"/>
      <c r="L70" s="42"/>
    </row>
    <row r="71" spans="1:12" ht="12.6" customHeight="1" x14ac:dyDescent="0.25">
      <c r="A71" s="3" t="s">
        <v>129</v>
      </c>
      <c r="B71" s="13"/>
      <c r="C71" s="8"/>
      <c r="D71" s="18"/>
      <c r="E71" s="14" t="s">
        <v>130</v>
      </c>
      <c r="F71" s="4">
        <v>77103431</v>
      </c>
      <c r="G71" s="3">
        <v>363056942</v>
      </c>
      <c r="H71" s="42"/>
      <c r="I71" s="42"/>
      <c r="J71" s="42"/>
      <c r="K71" s="42"/>
      <c r="L71" s="42"/>
    </row>
    <row r="72" spans="1:12" ht="12.6" customHeight="1" x14ac:dyDescent="0.25">
      <c r="A72" s="3" t="s">
        <v>131</v>
      </c>
      <c r="B72" s="13"/>
      <c r="C72" s="8"/>
      <c r="D72" s="18"/>
      <c r="E72" s="14" t="s">
        <v>132</v>
      </c>
      <c r="F72" s="4">
        <v>567279244.66999996</v>
      </c>
      <c r="G72" s="3">
        <v>1622500</v>
      </c>
      <c r="H72" s="42"/>
      <c r="I72" s="42"/>
      <c r="J72" s="42"/>
      <c r="K72" s="42"/>
      <c r="L72" s="42"/>
    </row>
    <row r="73" spans="1:12" ht="12.6" customHeight="1" x14ac:dyDescent="0.25">
      <c r="A73" s="3" t="s">
        <v>133</v>
      </c>
      <c r="B73" s="13"/>
      <c r="C73" s="8"/>
      <c r="D73" s="18"/>
      <c r="E73" s="14" t="s">
        <v>134</v>
      </c>
      <c r="F73" s="4">
        <v>3602500</v>
      </c>
      <c r="G73" s="3"/>
      <c r="H73" s="42"/>
      <c r="I73" s="42"/>
      <c r="J73" s="42"/>
      <c r="K73" s="42"/>
      <c r="L73" s="42"/>
    </row>
    <row r="74" spans="1:12" ht="12.6" customHeight="1" x14ac:dyDescent="0.25">
      <c r="A74" s="3" t="s">
        <v>135</v>
      </c>
      <c r="B74" s="13"/>
      <c r="C74" s="8"/>
      <c r="D74" s="18"/>
      <c r="E74" s="14" t="s">
        <v>136</v>
      </c>
      <c r="F74" s="4">
        <v>0</v>
      </c>
      <c r="G74" s="3">
        <v>5580000</v>
      </c>
      <c r="H74" s="42"/>
      <c r="I74" s="42"/>
      <c r="J74" s="42"/>
      <c r="K74" s="42"/>
      <c r="L74" s="42"/>
    </row>
    <row r="75" spans="1:12" ht="12.6" customHeight="1" x14ac:dyDescent="0.25">
      <c r="A75" s="3" t="s">
        <v>137</v>
      </c>
      <c r="B75" s="13"/>
      <c r="C75" s="8"/>
      <c r="D75" s="18"/>
      <c r="E75" s="14" t="s">
        <v>138</v>
      </c>
      <c r="F75" s="4">
        <v>1624750</v>
      </c>
      <c r="G75" s="3">
        <v>19397800</v>
      </c>
      <c r="H75" s="42"/>
      <c r="I75" s="42"/>
      <c r="J75" s="42"/>
      <c r="K75" s="42"/>
      <c r="L75" s="42"/>
    </row>
    <row r="76" spans="1:12" ht="12.6" customHeight="1" x14ac:dyDescent="0.25">
      <c r="A76" s="6" t="s">
        <v>139</v>
      </c>
      <c r="B76" s="13"/>
      <c r="C76" s="8"/>
      <c r="D76" s="18"/>
      <c r="E76" s="16" t="s">
        <v>140</v>
      </c>
      <c r="F76" s="5">
        <f>SUM(F77:F78)</f>
        <v>10237187325.200001</v>
      </c>
      <c r="G76" s="5">
        <f>SUM(G77:G78)</f>
        <v>11128424324.459999</v>
      </c>
      <c r="H76" s="42"/>
      <c r="I76" s="42"/>
      <c r="J76" s="42"/>
      <c r="K76" s="42"/>
      <c r="L76" s="42"/>
    </row>
    <row r="77" spans="1:12" ht="12.6" customHeight="1" x14ac:dyDescent="0.25">
      <c r="A77" s="3" t="s">
        <v>141</v>
      </c>
      <c r="B77" s="13"/>
      <c r="C77" s="8"/>
      <c r="D77" s="18"/>
      <c r="E77" s="14" t="s">
        <v>142</v>
      </c>
      <c r="F77" s="4">
        <v>10237187325.200001</v>
      </c>
      <c r="G77" s="3">
        <v>11112914464.459999</v>
      </c>
      <c r="H77" s="42"/>
      <c r="I77" s="42"/>
      <c r="J77" s="42"/>
      <c r="K77" s="42"/>
      <c r="L77" s="42"/>
    </row>
    <row r="78" spans="1:12" ht="12.6" customHeight="1" x14ac:dyDescent="0.25">
      <c r="A78" s="3" t="s">
        <v>143</v>
      </c>
      <c r="B78" s="13"/>
      <c r="C78" s="8"/>
      <c r="D78" s="18"/>
      <c r="E78" s="14" t="s">
        <v>144</v>
      </c>
      <c r="F78" s="4">
        <v>0</v>
      </c>
      <c r="G78" s="3">
        <v>15509860</v>
      </c>
      <c r="H78" s="42"/>
      <c r="I78" s="42"/>
      <c r="J78" s="42"/>
      <c r="K78" s="42"/>
      <c r="L78" s="42"/>
    </row>
    <row r="79" spans="1:12" ht="12.6" customHeight="1" x14ac:dyDescent="0.25">
      <c r="A79" s="6" t="s">
        <v>145</v>
      </c>
      <c r="B79" s="13"/>
      <c r="C79" s="8"/>
      <c r="D79" s="18"/>
      <c r="E79" s="16" t="s">
        <v>146</v>
      </c>
      <c r="F79" s="5">
        <f>F80</f>
        <v>4324367104</v>
      </c>
      <c r="G79" s="5">
        <f>G80</f>
        <v>4978280563</v>
      </c>
      <c r="H79" s="42"/>
      <c r="I79" s="42"/>
      <c r="J79" s="42"/>
      <c r="K79" s="42"/>
      <c r="L79" s="42"/>
    </row>
    <row r="80" spans="1:12" ht="12.6" customHeight="1" x14ac:dyDescent="0.25">
      <c r="A80" s="3" t="s">
        <v>147</v>
      </c>
      <c r="B80" s="13"/>
      <c r="C80" s="8"/>
      <c r="D80" s="18"/>
      <c r="E80" s="14" t="s">
        <v>148</v>
      </c>
      <c r="F80" s="4">
        <v>4324367104</v>
      </c>
      <c r="G80" s="3">
        <v>4978280563</v>
      </c>
      <c r="H80" s="42"/>
      <c r="I80" s="42"/>
      <c r="J80" s="42"/>
      <c r="K80" s="42"/>
      <c r="L80" s="42"/>
    </row>
    <row r="81" spans="1:12" ht="12.6" customHeight="1" x14ac:dyDescent="0.25">
      <c r="A81" s="6" t="s">
        <v>149</v>
      </c>
      <c r="B81" s="13"/>
      <c r="C81" s="8"/>
      <c r="D81" s="18"/>
      <c r="E81" s="16" t="s">
        <v>150</v>
      </c>
      <c r="F81" s="5">
        <f>F82</f>
        <v>157009327</v>
      </c>
      <c r="G81" s="5">
        <f>G82</f>
        <v>40301045</v>
      </c>
      <c r="H81" s="42"/>
      <c r="I81" s="42"/>
      <c r="J81" s="42"/>
      <c r="K81" s="42"/>
      <c r="L81" s="42"/>
    </row>
    <row r="82" spans="1:12" ht="12.6" customHeight="1" x14ac:dyDescent="0.25">
      <c r="A82" s="3" t="s">
        <v>151</v>
      </c>
      <c r="B82" s="13"/>
      <c r="C82" s="8"/>
      <c r="D82" s="18"/>
      <c r="E82" s="14" t="s">
        <v>152</v>
      </c>
      <c r="F82" s="4">
        <v>157009327</v>
      </c>
      <c r="G82" s="3">
        <v>40301045</v>
      </c>
      <c r="H82" s="42"/>
      <c r="I82" s="42"/>
      <c r="J82" s="42"/>
      <c r="K82" s="42"/>
      <c r="L82" s="42"/>
    </row>
    <row r="83" spans="1:12" ht="12.6" customHeight="1" x14ac:dyDescent="0.25">
      <c r="A83" s="3" t="s">
        <v>153</v>
      </c>
      <c r="B83" s="13"/>
      <c r="C83" s="8"/>
      <c r="D83" s="18"/>
      <c r="E83" s="16" t="s">
        <v>154</v>
      </c>
      <c r="F83" s="5">
        <f>F84</f>
        <v>118687900</v>
      </c>
      <c r="G83" s="5">
        <f>G84</f>
        <v>0</v>
      </c>
      <c r="H83" s="42"/>
      <c r="I83" s="42"/>
      <c r="J83" s="42"/>
      <c r="K83" s="42"/>
      <c r="L83" s="42"/>
    </row>
    <row r="84" spans="1:12" ht="12.6" customHeight="1" x14ac:dyDescent="0.25">
      <c r="A84" s="3" t="s">
        <v>155</v>
      </c>
      <c r="B84" s="13"/>
      <c r="C84" s="8"/>
      <c r="D84" s="18"/>
      <c r="E84" s="14" t="s">
        <v>156</v>
      </c>
      <c r="F84" s="4">
        <v>118687900</v>
      </c>
      <c r="G84" s="3"/>
      <c r="H84" s="42"/>
      <c r="I84" s="42"/>
      <c r="J84" s="42"/>
      <c r="K84" s="42"/>
      <c r="L84" s="42"/>
    </row>
    <row r="85" spans="1:12" ht="12.6" customHeight="1" x14ac:dyDescent="0.25">
      <c r="A85" s="1"/>
      <c r="B85" s="13"/>
      <c r="C85" s="11" t="s">
        <v>157</v>
      </c>
      <c r="D85" s="8"/>
      <c r="E85" s="30"/>
      <c r="F85" s="6">
        <f>F9+F23+F40+F43+F47+F51</f>
        <v>240080322189.53998</v>
      </c>
      <c r="G85" s="6">
        <f>G9+G23+G40+G43+G47+G51</f>
        <v>202961129112.01001</v>
      </c>
      <c r="H85" s="43"/>
      <c r="I85" s="43"/>
      <c r="J85" s="42"/>
      <c r="K85" s="42"/>
      <c r="L85" s="42"/>
    </row>
    <row r="86" spans="1:12" ht="12.6" customHeight="1" x14ac:dyDescent="0.25">
      <c r="A86" s="2" t="s">
        <v>158</v>
      </c>
      <c r="B86" s="13"/>
      <c r="C86" s="19" t="s">
        <v>159</v>
      </c>
      <c r="D86" s="19"/>
      <c r="E86" s="15"/>
      <c r="F86" s="6">
        <f>F87+F90</f>
        <v>281657457080.40002</v>
      </c>
      <c r="G86" s="6">
        <f>G87+G90</f>
        <v>282855056553.70001</v>
      </c>
      <c r="H86" s="42"/>
      <c r="I86" s="42"/>
      <c r="J86" s="42"/>
      <c r="K86" s="42"/>
      <c r="L86" s="42"/>
    </row>
    <row r="87" spans="1:12" ht="12.6" customHeight="1" x14ac:dyDescent="0.25">
      <c r="A87" s="2" t="s">
        <v>160</v>
      </c>
      <c r="B87" s="13"/>
      <c r="C87" s="8"/>
      <c r="D87" s="11" t="s">
        <v>161</v>
      </c>
      <c r="E87" s="14"/>
      <c r="F87" s="6">
        <f>SUM(F88:F89)</f>
        <v>0</v>
      </c>
      <c r="G87" s="6">
        <f>SUM(G88:G89)</f>
        <v>0</v>
      </c>
      <c r="H87" s="42"/>
      <c r="I87" s="42"/>
      <c r="J87" s="42"/>
      <c r="K87" s="42"/>
      <c r="L87" s="42"/>
    </row>
    <row r="88" spans="1:12" ht="12.6" customHeight="1" x14ac:dyDescent="0.25">
      <c r="A88" s="1" t="s">
        <v>162</v>
      </c>
      <c r="B88" s="13"/>
      <c r="C88" s="8"/>
      <c r="D88" s="8"/>
      <c r="E88" s="14" t="s">
        <v>163</v>
      </c>
      <c r="F88" s="3">
        <v>2934844474</v>
      </c>
      <c r="G88" s="3">
        <v>2946344474</v>
      </c>
      <c r="H88" s="42"/>
      <c r="I88" s="42"/>
      <c r="J88" s="42"/>
      <c r="K88" s="42"/>
      <c r="L88" s="42"/>
    </row>
    <row r="89" spans="1:12" ht="12.6" customHeight="1" x14ac:dyDescent="0.25">
      <c r="A89" s="1" t="s">
        <v>164</v>
      </c>
      <c r="B89" s="13"/>
      <c r="C89" s="8"/>
      <c r="D89" s="8"/>
      <c r="E89" s="14" t="s">
        <v>165</v>
      </c>
      <c r="F89" s="3">
        <v>-2934844474</v>
      </c>
      <c r="G89" s="3">
        <v>-2946344474</v>
      </c>
      <c r="H89" s="42"/>
      <c r="I89" s="42"/>
      <c r="J89" s="42"/>
      <c r="K89" s="42"/>
      <c r="L89" s="42"/>
    </row>
    <row r="90" spans="1:12" ht="12.6" customHeight="1" x14ac:dyDescent="0.25">
      <c r="A90" s="2" t="s">
        <v>166</v>
      </c>
      <c r="B90" s="13"/>
      <c r="C90" s="8"/>
      <c r="D90" s="11" t="s">
        <v>167</v>
      </c>
      <c r="E90" s="14"/>
      <c r="F90" s="6">
        <f>F91</f>
        <v>281657457080.40002</v>
      </c>
      <c r="G90" s="6">
        <f>G91</f>
        <v>282855056553.70001</v>
      </c>
      <c r="H90" s="42"/>
      <c r="I90" s="42"/>
      <c r="J90" s="42"/>
      <c r="K90" s="42"/>
      <c r="L90" s="42"/>
    </row>
    <row r="91" spans="1:12" ht="12.6" customHeight="1" x14ac:dyDescent="0.25">
      <c r="A91" s="1" t="s">
        <v>168</v>
      </c>
      <c r="B91" s="13"/>
      <c r="C91" s="8"/>
      <c r="D91" s="8"/>
      <c r="E91" s="14" t="s">
        <v>169</v>
      </c>
      <c r="F91" s="3">
        <v>281657457080.40002</v>
      </c>
      <c r="G91" s="3">
        <v>282855056553.70001</v>
      </c>
      <c r="H91" s="42"/>
      <c r="I91" s="42"/>
      <c r="J91" s="42"/>
      <c r="K91" s="42"/>
      <c r="L91" s="42"/>
    </row>
    <row r="92" spans="1:12" ht="12.6" customHeight="1" x14ac:dyDescent="0.25">
      <c r="A92" s="1"/>
      <c r="B92" s="13"/>
      <c r="C92" s="19" t="s">
        <v>170</v>
      </c>
      <c r="D92" s="19"/>
      <c r="E92" s="15"/>
      <c r="F92" s="6">
        <f>F87+F90</f>
        <v>281657457080.40002</v>
      </c>
      <c r="G92" s="6">
        <f>G87+G90</f>
        <v>282855056553.70001</v>
      </c>
      <c r="H92" s="44"/>
      <c r="I92" s="44"/>
      <c r="J92" s="44"/>
      <c r="K92" s="44"/>
      <c r="L92" s="44"/>
    </row>
    <row r="93" spans="1:12" ht="12.6" customHeight="1" x14ac:dyDescent="0.25">
      <c r="A93" s="2" t="s">
        <v>171</v>
      </c>
      <c r="B93" s="13"/>
      <c r="C93" s="19" t="s">
        <v>172</v>
      </c>
      <c r="D93" s="19"/>
      <c r="E93" s="15"/>
      <c r="F93" s="6">
        <f>F94+F130+F547+F615+F708+F783+F807</f>
        <v>2356154258681.0796</v>
      </c>
      <c r="G93" s="6">
        <f>G94+G130+G547+G615+G708+G783+G807</f>
        <v>2323230461110.4004</v>
      </c>
      <c r="H93" s="42"/>
      <c r="I93" s="42"/>
      <c r="J93" s="42"/>
      <c r="K93" s="42"/>
      <c r="L93" s="42"/>
    </row>
    <row r="94" spans="1:12" ht="12.6" customHeight="1" x14ac:dyDescent="0.25">
      <c r="A94" s="2" t="s">
        <v>173</v>
      </c>
      <c r="B94" s="13"/>
      <c r="C94" s="8"/>
      <c r="D94" s="11" t="s">
        <v>174</v>
      </c>
      <c r="E94" s="14"/>
      <c r="F94" s="6">
        <f>SUM(F95:F129)</f>
        <v>596844539923</v>
      </c>
      <c r="G94" s="6">
        <f>SUM(G95:G129)</f>
        <v>569003659989</v>
      </c>
      <c r="H94" s="42"/>
      <c r="I94" s="42"/>
      <c r="J94" s="42"/>
      <c r="K94" s="42"/>
      <c r="L94" s="42"/>
    </row>
    <row r="95" spans="1:12" ht="12.6" customHeight="1" x14ac:dyDescent="0.25">
      <c r="A95" s="1" t="s">
        <v>175</v>
      </c>
      <c r="B95" s="13"/>
      <c r="C95" s="8"/>
      <c r="D95" s="8"/>
      <c r="E95" s="9" t="s">
        <v>176</v>
      </c>
      <c r="F95" s="1">
        <v>3097340164</v>
      </c>
      <c r="G95" s="1">
        <v>4978360420</v>
      </c>
      <c r="H95" s="42"/>
      <c r="J95" s="42"/>
      <c r="K95" s="42"/>
      <c r="L95" s="42"/>
    </row>
    <row r="96" spans="1:12" ht="12.6" customHeight="1" x14ac:dyDescent="0.25">
      <c r="A96" s="1" t="s">
        <v>177</v>
      </c>
      <c r="B96" s="13"/>
      <c r="C96" s="8"/>
      <c r="D96" s="8"/>
      <c r="E96" s="9" t="s">
        <v>178</v>
      </c>
      <c r="F96" s="1">
        <v>18181686944</v>
      </c>
      <c r="G96" s="1">
        <v>21206401448</v>
      </c>
      <c r="H96" s="42"/>
      <c r="J96" s="42"/>
      <c r="K96" s="42"/>
      <c r="L96" s="42"/>
    </row>
    <row r="97" spans="1:12" ht="12.6" customHeight="1" x14ac:dyDescent="0.25">
      <c r="A97" s="1" t="s">
        <v>179</v>
      </c>
      <c r="B97" s="13"/>
      <c r="C97" s="8"/>
      <c r="D97" s="8"/>
      <c r="E97" s="9" t="s">
        <v>180</v>
      </c>
      <c r="F97" s="1">
        <v>426115090</v>
      </c>
      <c r="G97" s="1">
        <v>426115090</v>
      </c>
      <c r="H97" s="42"/>
      <c r="J97" s="42"/>
      <c r="K97" s="42"/>
      <c r="L97" s="42"/>
    </row>
    <row r="98" spans="1:12" ht="12.6" customHeight="1" x14ac:dyDescent="0.25">
      <c r="A98" s="1" t="s">
        <v>181</v>
      </c>
      <c r="B98" s="13"/>
      <c r="C98" s="8"/>
      <c r="D98" s="8"/>
      <c r="E98" s="9" t="s">
        <v>182</v>
      </c>
      <c r="F98" s="1">
        <v>124316732310</v>
      </c>
      <c r="G98" s="1">
        <v>114308825151</v>
      </c>
      <c r="H98" s="42"/>
      <c r="J98" s="42"/>
      <c r="K98" s="42"/>
      <c r="L98" s="42"/>
    </row>
    <row r="99" spans="1:12" ht="12.6" customHeight="1" x14ac:dyDescent="0.25">
      <c r="A99" s="1" t="s">
        <v>183</v>
      </c>
      <c r="B99" s="13"/>
      <c r="C99" s="8"/>
      <c r="D99" s="8"/>
      <c r="E99" s="9" t="s">
        <v>184</v>
      </c>
      <c r="F99" s="1">
        <v>318304000</v>
      </c>
      <c r="G99" s="1">
        <v>318304000</v>
      </c>
      <c r="H99" s="42"/>
      <c r="J99" s="42"/>
      <c r="K99" s="42"/>
      <c r="L99" s="42"/>
    </row>
    <row r="100" spans="1:12" ht="12.6" customHeight="1" x14ac:dyDescent="0.25">
      <c r="A100" s="1" t="s">
        <v>185</v>
      </c>
      <c r="B100" s="13"/>
      <c r="C100" s="8"/>
      <c r="D100" s="8"/>
      <c r="E100" s="9" t="s">
        <v>186</v>
      </c>
      <c r="F100" s="1">
        <v>607600362</v>
      </c>
      <c r="G100" s="1">
        <v>209470500</v>
      </c>
      <c r="H100" s="42"/>
      <c r="J100" s="42"/>
      <c r="K100" s="42"/>
      <c r="L100" s="42"/>
    </row>
    <row r="101" spans="1:12" ht="12.6" customHeight="1" x14ac:dyDescent="0.25">
      <c r="A101" s="1" t="s">
        <v>187</v>
      </c>
      <c r="B101" s="13"/>
      <c r="C101" s="8"/>
      <c r="D101" s="8"/>
      <c r="E101" s="9" t="s">
        <v>188</v>
      </c>
      <c r="F101" s="1">
        <v>1019965000</v>
      </c>
      <c r="G101" s="1">
        <v>0</v>
      </c>
    </row>
    <row r="102" spans="1:12" ht="12.6" customHeight="1" x14ac:dyDescent="0.25">
      <c r="A102" s="1" t="s">
        <v>189</v>
      </c>
      <c r="B102" s="13"/>
      <c r="C102" s="20"/>
      <c r="D102" s="20"/>
      <c r="E102" s="9" t="s">
        <v>190</v>
      </c>
      <c r="F102" s="1">
        <v>0</v>
      </c>
      <c r="G102" s="1">
        <v>1198013765</v>
      </c>
      <c r="H102" s="44"/>
      <c r="J102" s="44"/>
      <c r="K102" s="44"/>
      <c r="L102" s="44"/>
    </row>
    <row r="103" spans="1:12" ht="12.6" customHeight="1" x14ac:dyDescent="0.25">
      <c r="A103" s="1" t="s">
        <v>191</v>
      </c>
      <c r="B103" s="13"/>
      <c r="C103" s="20"/>
      <c r="D103" s="20"/>
      <c r="E103" s="9" t="s">
        <v>192</v>
      </c>
      <c r="F103" s="1">
        <v>74182799677</v>
      </c>
      <c r="G103" s="1">
        <v>201600000</v>
      </c>
      <c r="H103" s="42"/>
      <c r="J103" s="42"/>
      <c r="K103" s="42"/>
      <c r="L103" s="42"/>
    </row>
    <row r="104" spans="1:12" ht="12.6" customHeight="1" x14ac:dyDescent="0.25">
      <c r="A104" s="1" t="s">
        <v>193</v>
      </c>
      <c r="B104" s="13"/>
      <c r="C104" s="8"/>
      <c r="D104" s="8"/>
      <c r="E104" s="9" t="s">
        <v>194</v>
      </c>
      <c r="F104" s="1">
        <v>105361200</v>
      </c>
      <c r="G104" s="1">
        <v>105361200</v>
      </c>
      <c r="H104" s="42"/>
      <c r="J104" s="42"/>
      <c r="K104" s="42"/>
      <c r="L104" s="42"/>
    </row>
    <row r="105" spans="1:12" ht="12.6" customHeight="1" x14ac:dyDescent="0.25">
      <c r="A105" s="1" t="s">
        <v>195</v>
      </c>
      <c r="B105" s="13"/>
      <c r="C105" s="8"/>
      <c r="D105" s="8"/>
      <c r="E105" s="9" t="s">
        <v>196</v>
      </c>
      <c r="F105" s="1">
        <v>487680000</v>
      </c>
      <c r="G105" s="1">
        <v>0</v>
      </c>
    </row>
    <row r="106" spans="1:12" ht="12.6" customHeight="1" x14ac:dyDescent="0.25">
      <c r="A106" s="1" t="s">
        <v>197</v>
      </c>
      <c r="B106" s="13"/>
      <c r="C106" s="20"/>
      <c r="D106" s="20"/>
      <c r="E106" s="9" t="s">
        <v>198</v>
      </c>
      <c r="F106" s="1">
        <v>30883920</v>
      </c>
      <c r="G106" s="1">
        <v>0</v>
      </c>
      <c r="H106" s="44"/>
      <c r="J106" s="44"/>
      <c r="K106" s="44"/>
      <c r="L106" s="44"/>
    </row>
    <row r="107" spans="1:12" ht="12.6" customHeight="1" x14ac:dyDescent="0.25">
      <c r="A107" s="1" t="s">
        <v>199</v>
      </c>
      <c r="B107" s="13"/>
      <c r="C107" s="20"/>
      <c r="D107" s="20"/>
      <c r="E107" s="9" t="s">
        <v>200</v>
      </c>
      <c r="F107" s="1">
        <v>1214113765</v>
      </c>
      <c r="G107" s="1">
        <v>0</v>
      </c>
      <c r="H107" s="42"/>
      <c r="J107" s="42"/>
      <c r="K107" s="42"/>
      <c r="L107" s="42"/>
    </row>
    <row r="108" spans="1:12" ht="12.6" customHeight="1" x14ac:dyDescent="0.25">
      <c r="A108" s="1" t="s">
        <v>201</v>
      </c>
      <c r="B108" s="13"/>
      <c r="C108" s="20"/>
      <c r="D108" s="20"/>
      <c r="E108" s="9" t="s">
        <v>202</v>
      </c>
      <c r="F108" s="1">
        <v>2289492000</v>
      </c>
      <c r="G108" s="1">
        <v>0</v>
      </c>
      <c r="H108" s="42"/>
      <c r="J108" s="42"/>
      <c r="K108" s="42"/>
      <c r="L108" s="42"/>
    </row>
    <row r="109" spans="1:12" ht="12.6" customHeight="1" x14ac:dyDescent="0.25">
      <c r="A109" s="1" t="s">
        <v>203</v>
      </c>
      <c r="B109" s="13"/>
      <c r="C109" s="20"/>
      <c r="D109" s="20"/>
      <c r="E109" s="9" t="s">
        <v>204</v>
      </c>
      <c r="F109" s="1">
        <v>5749294580</v>
      </c>
      <c r="G109" s="1">
        <v>5812148980</v>
      </c>
      <c r="H109" s="42"/>
      <c r="J109" s="42"/>
      <c r="K109" s="42"/>
      <c r="L109" s="42"/>
    </row>
    <row r="110" spans="1:12" ht="12.6" customHeight="1" x14ac:dyDescent="0.25">
      <c r="A110" s="1" t="s">
        <v>205</v>
      </c>
      <c r="B110" s="13"/>
      <c r="C110" s="20"/>
      <c r="D110" s="20"/>
      <c r="E110" s="9" t="s">
        <v>206</v>
      </c>
      <c r="F110" s="1">
        <v>56400000</v>
      </c>
      <c r="G110" s="1">
        <v>56400000</v>
      </c>
      <c r="H110" s="42"/>
      <c r="J110" s="42"/>
      <c r="K110" s="42"/>
      <c r="L110" s="42"/>
    </row>
    <row r="111" spans="1:12" ht="12.6" customHeight="1" x14ac:dyDescent="0.25">
      <c r="A111" s="1" t="s">
        <v>207</v>
      </c>
      <c r="B111" s="13"/>
      <c r="C111" s="20"/>
      <c r="D111" s="20"/>
      <c r="E111" s="9" t="s">
        <v>208</v>
      </c>
      <c r="F111" s="1">
        <v>8545588633</v>
      </c>
      <c r="G111" s="1">
        <v>6242154800</v>
      </c>
      <c r="H111" s="42"/>
      <c r="J111" s="42"/>
      <c r="K111" s="42"/>
      <c r="L111" s="42"/>
    </row>
    <row r="112" spans="1:12" ht="12.6" customHeight="1" x14ac:dyDescent="0.25">
      <c r="A112" s="1" t="s">
        <v>209</v>
      </c>
      <c r="B112" s="13"/>
      <c r="C112" s="20"/>
      <c r="D112" s="20"/>
      <c r="E112" s="9" t="s">
        <v>210</v>
      </c>
      <c r="F112" s="1">
        <v>324618749880</v>
      </c>
      <c r="G112" s="1">
        <v>0</v>
      </c>
      <c r="H112" s="42"/>
      <c r="J112" s="42"/>
      <c r="K112" s="42"/>
      <c r="L112" s="42"/>
    </row>
    <row r="113" spans="1:12" ht="12.6" customHeight="1" x14ac:dyDescent="0.25">
      <c r="A113" s="1" t="s">
        <v>211</v>
      </c>
      <c r="B113" s="13"/>
      <c r="C113" s="20"/>
      <c r="D113" s="20"/>
      <c r="E113" s="9" t="s">
        <v>212</v>
      </c>
      <c r="F113" s="1">
        <v>24907313358</v>
      </c>
      <c r="G113" s="1">
        <v>5164696063</v>
      </c>
      <c r="H113" s="42"/>
      <c r="J113" s="42"/>
      <c r="K113" s="42"/>
      <c r="L113" s="42"/>
    </row>
    <row r="114" spans="1:12" ht="12.6" customHeight="1" x14ac:dyDescent="0.25">
      <c r="A114" s="1" t="s">
        <v>213</v>
      </c>
      <c r="B114" s="31"/>
      <c r="C114" s="32"/>
      <c r="D114" s="20"/>
      <c r="E114" s="9" t="s">
        <v>214</v>
      </c>
      <c r="F114" s="1">
        <v>137746400</v>
      </c>
      <c r="G114" s="1">
        <v>137746400</v>
      </c>
      <c r="H114" s="42"/>
      <c r="J114" s="42"/>
      <c r="K114" s="42"/>
      <c r="L114" s="42"/>
    </row>
    <row r="115" spans="1:12" ht="12.6" customHeight="1" x14ac:dyDescent="0.25">
      <c r="A115" s="1" t="s">
        <v>215</v>
      </c>
      <c r="B115" s="31"/>
      <c r="C115" s="32"/>
      <c r="D115" s="20"/>
      <c r="E115" s="9" t="s">
        <v>216</v>
      </c>
      <c r="F115" s="1">
        <v>108624000</v>
      </c>
      <c r="G115" s="1">
        <v>108624000</v>
      </c>
      <c r="H115" s="42"/>
      <c r="J115" s="42"/>
      <c r="K115" s="42"/>
      <c r="L115" s="42"/>
    </row>
    <row r="116" spans="1:12" ht="12.6" customHeight="1" x14ac:dyDescent="0.25">
      <c r="A116" s="1" t="s">
        <v>217</v>
      </c>
      <c r="B116" s="31"/>
      <c r="C116" s="32"/>
      <c r="D116" s="20"/>
      <c r="E116" s="9" t="s">
        <v>218</v>
      </c>
      <c r="F116" s="1">
        <v>1267237083</v>
      </c>
      <c r="G116" s="1">
        <v>1267237083</v>
      </c>
      <c r="H116" s="42"/>
      <c r="J116" s="42"/>
      <c r="K116" s="42"/>
      <c r="L116" s="42"/>
    </row>
    <row r="117" spans="1:12" ht="12.6" customHeight="1" x14ac:dyDescent="0.25">
      <c r="A117" s="1" t="s">
        <v>219</v>
      </c>
      <c r="B117" s="31"/>
      <c r="C117" s="32"/>
      <c r="D117" s="20"/>
      <c r="E117" s="9" t="s">
        <v>220</v>
      </c>
      <c r="F117" s="1">
        <v>1723605270</v>
      </c>
      <c r="G117" s="1">
        <v>0</v>
      </c>
      <c r="H117" s="42"/>
      <c r="J117" s="42"/>
      <c r="K117" s="42"/>
      <c r="L117" s="42"/>
    </row>
    <row r="118" spans="1:12" ht="12.6" customHeight="1" x14ac:dyDescent="0.25">
      <c r="A118" s="1" t="s">
        <v>221</v>
      </c>
      <c r="B118" s="31"/>
      <c r="C118" s="32"/>
      <c r="D118" s="20"/>
      <c r="E118" s="9" t="s">
        <v>222</v>
      </c>
      <c r="F118" s="1">
        <v>0</v>
      </c>
      <c r="G118" s="1">
        <v>487680000</v>
      </c>
      <c r="H118" s="42"/>
      <c r="J118" s="42"/>
      <c r="K118" s="42"/>
      <c r="L118" s="42"/>
    </row>
    <row r="119" spans="1:12" ht="12.6" customHeight="1" x14ac:dyDescent="0.25">
      <c r="A119" s="1" t="s">
        <v>223</v>
      </c>
      <c r="B119" s="31"/>
      <c r="C119" s="32"/>
      <c r="D119" s="20"/>
      <c r="E119" s="9" t="s">
        <v>224</v>
      </c>
      <c r="F119" s="1">
        <v>0</v>
      </c>
      <c r="G119" s="1">
        <v>30883920</v>
      </c>
      <c r="H119" s="42"/>
      <c r="J119" s="42"/>
      <c r="K119" s="42"/>
      <c r="L119" s="42"/>
    </row>
    <row r="120" spans="1:12" ht="12.6" customHeight="1" x14ac:dyDescent="0.25">
      <c r="A120" s="1" t="s">
        <v>225</v>
      </c>
      <c r="B120" s="31"/>
      <c r="C120" s="32"/>
      <c r="D120" s="20"/>
      <c r="E120" s="9" t="s">
        <v>226</v>
      </c>
      <c r="F120" s="1">
        <v>0</v>
      </c>
      <c r="G120" s="1">
        <v>2289492000</v>
      </c>
      <c r="H120" s="42"/>
      <c r="J120" s="42"/>
      <c r="K120" s="42"/>
      <c r="L120" s="42"/>
    </row>
    <row r="121" spans="1:12" ht="12.6" customHeight="1" x14ac:dyDescent="0.25">
      <c r="A121" s="1" t="s">
        <v>227</v>
      </c>
      <c r="B121" s="31"/>
      <c r="C121" s="32"/>
      <c r="D121" s="20"/>
      <c r="E121" s="9" t="s">
        <v>228</v>
      </c>
      <c r="F121" s="1">
        <v>0</v>
      </c>
      <c r="G121" s="1">
        <v>75613098521</v>
      </c>
      <c r="H121" s="42"/>
      <c r="J121" s="42"/>
      <c r="K121" s="42"/>
      <c r="L121" s="42"/>
    </row>
    <row r="122" spans="1:12" ht="12.6" customHeight="1" x14ac:dyDescent="0.25">
      <c r="A122" s="1" t="s">
        <v>229</v>
      </c>
      <c r="B122" s="31"/>
      <c r="C122" s="32"/>
      <c r="D122" s="20"/>
      <c r="E122" s="9" t="s">
        <v>230</v>
      </c>
      <c r="F122" s="1">
        <v>0</v>
      </c>
      <c r="G122" s="1">
        <v>1019965000</v>
      </c>
      <c r="H122" s="42"/>
      <c r="J122" s="42"/>
      <c r="K122" s="42"/>
      <c r="L122" s="42"/>
    </row>
    <row r="123" spans="1:12" ht="12.6" customHeight="1" x14ac:dyDescent="0.25">
      <c r="A123" s="1" t="s">
        <v>231</v>
      </c>
      <c r="B123" s="31"/>
      <c r="C123" s="32"/>
      <c r="D123" s="20"/>
      <c r="E123" s="9" t="s">
        <v>232</v>
      </c>
      <c r="F123" s="1">
        <v>0</v>
      </c>
      <c r="G123" s="1">
        <v>881717795</v>
      </c>
      <c r="H123" s="42"/>
      <c r="J123" s="42"/>
      <c r="K123" s="42"/>
      <c r="L123" s="42"/>
    </row>
    <row r="124" spans="1:12" ht="12.6" customHeight="1" x14ac:dyDescent="0.25">
      <c r="A124" s="1" t="s">
        <v>233</v>
      </c>
      <c r="B124" s="31"/>
      <c r="C124" s="32"/>
      <c r="D124" s="20"/>
      <c r="E124" s="9" t="s">
        <v>234</v>
      </c>
      <c r="F124" s="1">
        <v>0</v>
      </c>
      <c r="G124" s="1">
        <v>2303433833</v>
      </c>
      <c r="H124" s="42"/>
      <c r="J124" s="42"/>
      <c r="K124" s="42"/>
      <c r="L124" s="42"/>
    </row>
    <row r="125" spans="1:12" ht="12.6" customHeight="1" x14ac:dyDescent="0.25">
      <c r="A125" s="1" t="s">
        <v>235</v>
      </c>
      <c r="B125" s="31"/>
      <c r="C125" s="32"/>
      <c r="D125" s="20"/>
      <c r="E125" s="9" t="s">
        <v>236</v>
      </c>
      <c r="F125" s="1">
        <v>0</v>
      </c>
      <c r="G125" s="1">
        <v>32416105920</v>
      </c>
      <c r="H125" s="42"/>
      <c r="J125" s="42"/>
      <c r="K125" s="42"/>
      <c r="L125" s="42"/>
    </row>
    <row r="126" spans="1:12" ht="12.6" customHeight="1" x14ac:dyDescent="0.25">
      <c r="A126" s="1" t="s">
        <v>237</v>
      </c>
      <c r="B126" s="31"/>
      <c r="C126" s="32"/>
      <c r="D126" s="20"/>
      <c r="E126" s="9" t="s">
        <v>238</v>
      </c>
      <c r="F126" s="1">
        <v>195125000</v>
      </c>
      <c r="G126" s="1">
        <v>0</v>
      </c>
      <c r="H126" s="42"/>
      <c r="J126" s="42"/>
      <c r="K126" s="42"/>
      <c r="L126" s="42"/>
    </row>
    <row r="127" spans="1:12" ht="12.6" customHeight="1" x14ac:dyDescent="0.25">
      <c r="A127" s="1" t="s">
        <v>239</v>
      </c>
      <c r="B127" s="31"/>
      <c r="C127" s="32"/>
      <c r="D127" s="20"/>
      <c r="E127" s="9" t="s">
        <v>240</v>
      </c>
      <c r="F127" s="1">
        <v>691707627</v>
      </c>
      <c r="G127" s="1">
        <v>0</v>
      </c>
      <c r="H127" s="42"/>
      <c r="J127" s="42"/>
      <c r="K127" s="42"/>
      <c r="L127" s="42"/>
    </row>
    <row r="128" spans="1:12" ht="12.6" customHeight="1" x14ac:dyDescent="0.25">
      <c r="A128" s="1" t="s">
        <v>241</v>
      </c>
      <c r="B128" s="31"/>
      <c r="C128" s="32"/>
      <c r="D128" s="20"/>
      <c r="E128" s="9" t="s">
        <v>242</v>
      </c>
      <c r="F128" s="1">
        <v>1393237980</v>
      </c>
      <c r="G128" s="1">
        <v>292219824100</v>
      </c>
      <c r="H128" s="42"/>
      <c r="J128" s="42"/>
      <c r="K128" s="42"/>
      <c r="L128" s="42"/>
    </row>
    <row r="129" spans="1:12" ht="12.6" customHeight="1" x14ac:dyDescent="0.25">
      <c r="A129" s="1" t="s">
        <v>243</v>
      </c>
      <c r="B129" s="13"/>
      <c r="C129" s="8"/>
      <c r="D129" s="8"/>
      <c r="E129" s="14" t="s">
        <v>244</v>
      </c>
      <c r="F129" s="3">
        <v>1171835680</v>
      </c>
      <c r="G129" s="3">
        <v>0</v>
      </c>
      <c r="H129" s="42"/>
      <c r="I129" s="42"/>
      <c r="J129" s="42"/>
      <c r="K129" s="42"/>
      <c r="L129" s="42"/>
    </row>
    <row r="130" spans="1:12" ht="12.6" customHeight="1" x14ac:dyDescent="0.25">
      <c r="A130" s="2" t="s">
        <v>245</v>
      </c>
      <c r="B130" s="13"/>
      <c r="C130" s="8"/>
      <c r="D130" s="11" t="s">
        <v>246</v>
      </c>
      <c r="E130" s="14"/>
      <c r="F130" s="6">
        <f>SUM(F131:F546)</f>
        <v>502072685891</v>
      </c>
      <c r="G130" s="6">
        <f>SUM(G131:G546)</f>
        <v>435548958915</v>
      </c>
      <c r="H130" s="42"/>
      <c r="I130" s="42"/>
      <c r="J130" s="42"/>
      <c r="K130" s="42"/>
      <c r="L130" s="42"/>
    </row>
    <row r="131" spans="1:12" ht="12.6" customHeight="1" x14ac:dyDescent="0.25">
      <c r="A131" s="1" t="s">
        <v>247</v>
      </c>
      <c r="B131" s="13"/>
      <c r="C131" s="8"/>
      <c r="D131" s="8"/>
      <c r="E131" s="9" t="s">
        <v>248</v>
      </c>
      <c r="F131" s="1">
        <v>2873292135</v>
      </c>
      <c r="G131" s="1">
        <v>-14552050264</v>
      </c>
      <c r="H131" s="42"/>
      <c r="J131" s="42"/>
      <c r="K131" s="42"/>
      <c r="L131" s="42"/>
    </row>
    <row r="132" spans="1:12" ht="12.6" customHeight="1" x14ac:dyDescent="0.25">
      <c r="A132" s="1" t="s">
        <v>249</v>
      </c>
      <c r="B132" s="13"/>
      <c r="C132" s="8"/>
      <c r="D132" s="8"/>
      <c r="E132" s="9" t="s">
        <v>250</v>
      </c>
      <c r="F132" s="1">
        <v>1285375000</v>
      </c>
      <c r="G132" s="1">
        <v>1285375000</v>
      </c>
      <c r="H132" s="42"/>
      <c r="J132" s="42"/>
      <c r="K132" s="42"/>
      <c r="L132" s="42"/>
    </row>
    <row r="133" spans="1:12" ht="12.6" customHeight="1" x14ac:dyDescent="0.25">
      <c r="A133" s="1" t="s">
        <v>251</v>
      </c>
      <c r="B133" s="13"/>
      <c r="C133" s="8"/>
      <c r="D133" s="8"/>
      <c r="E133" s="9" t="s">
        <v>252</v>
      </c>
      <c r="F133" s="1">
        <v>2047874844</v>
      </c>
      <c r="G133" s="1">
        <v>2047874844</v>
      </c>
    </row>
    <row r="134" spans="1:12" ht="12.6" customHeight="1" x14ac:dyDescent="0.25">
      <c r="A134" s="1" t="s">
        <v>253</v>
      </c>
      <c r="B134" s="13"/>
      <c r="C134" s="20"/>
      <c r="D134" s="20"/>
      <c r="E134" s="9" t="s">
        <v>254</v>
      </c>
      <c r="F134" s="1">
        <v>4875000</v>
      </c>
      <c r="G134" s="1">
        <v>4875000</v>
      </c>
      <c r="H134" s="44"/>
      <c r="J134" s="44"/>
      <c r="K134" s="44"/>
      <c r="L134" s="44"/>
    </row>
    <row r="135" spans="1:12" ht="12.6" customHeight="1" x14ac:dyDescent="0.25">
      <c r="A135" s="1" t="s">
        <v>255</v>
      </c>
      <c r="B135" s="13"/>
      <c r="C135" s="8"/>
      <c r="D135" s="8"/>
      <c r="E135" s="9" t="s">
        <v>256</v>
      </c>
      <c r="F135" s="1">
        <v>3758242049</v>
      </c>
      <c r="G135" s="1">
        <v>3857842049</v>
      </c>
    </row>
    <row r="136" spans="1:12" ht="12.6" customHeight="1" x14ac:dyDescent="0.25">
      <c r="A136" s="1" t="s">
        <v>257</v>
      </c>
      <c r="B136" s="13"/>
      <c r="C136" s="8"/>
      <c r="D136" s="8"/>
      <c r="E136" s="9" t="s">
        <v>258</v>
      </c>
      <c r="F136" s="1">
        <v>479740000</v>
      </c>
      <c r="G136" s="1">
        <v>479740000</v>
      </c>
      <c r="H136" s="45"/>
      <c r="J136" s="45"/>
      <c r="K136" s="45"/>
      <c r="L136" s="45"/>
    </row>
    <row r="137" spans="1:12" ht="12.6" customHeight="1" x14ac:dyDescent="0.25">
      <c r="A137" s="1" t="s">
        <v>259</v>
      </c>
      <c r="B137" s="33"/>
      <c r="C137" s="18"/>
      <c r="D137" s="18"/>
      <c r="E137" s="9" t="s">
        <v>260</v>
      </c>
      <c r="F137" s="1">
        <v>1919510000</v>
      </c>
      <c r="G137" s="1">
        <v>1962900000</v>
      </c>
      <c r="H137" s="41"/>
      <c r="J137" s="41"/>
      <c r="K137" s="41"/>
      <c r="L137" s="41"/>
    </row>
    <row r="138" spans="1:12" ht="12.6" customHeight="1" x14ac:dyDescent="0.25">
      <c r="A138" s="1" t="s">
        <v>261</v>
      </c>
      <c r="B138" s="13"/>
      <c r="C138" s="20"/>
      <c r="D138" s="20"/>
      <c r="E138" s="9" t="s">
        <v>262</v>
      </c>
      <c r="F138" s="1">
        <v>850000</v>
      </c>
      <c r="G138" s="1">
        <v>850000</v>
      </c>
      <c r="H138" s="42"/>
      <c r="J138" s="42"/>
      <c r="K138" s="42"/>
      <c r="L138" s="42"/>
    </row>
    <row r="139" spans="1:12" ht="12.6" customHeight="1" x14ac:dyDescent="0.25">
      <c r="A139" s="1" t="s">
        <v>263</v>
      </c>
      <c r="B139" s="13"/>
      <c r="C139" s="8"/>
      <c r="D139" s="8"/>
      <c r="E139" s="9" t="s">
        <v>264</v>
      </c>
      <c r="F139" s="1">
        <v>1296234000</v>
      </c>
      <c r="G139" s="1">
        <v>1296234000</v>
      </c>
      <c r="H139" s="42"/>
      <c r="J139" s="42"/>
      <c r="K139" s="42"/>
      <c r="L139" s="42"/>
    </row>
    <row r="140" spans="1:12" ht="12.6" customHeight="1" x14ac:dyDescent="0.25">
      <c r="A140" s="1" t="s">
        <v>265</v>
      </c>
      <c r="B140" s="13"/>
      <c r="C140" s="8"/>
      <c r="D140" s="8"/>
      <c r="E140" s="9" t="s">
        <v>266</v>
      </c>
      <c r="F140" s="1">
        <v>990609626</v>
      </c>
      <c r="G140" s="1">
        <v>990609626</v>
      </c>
      <c r="H140" s="42"/>
      <c r="J140" s="42"/>
      <c r="K140" s="42"/>
      <c r="L140" s="42"/>
    </row>
    <row r="141" spans="1:12" ht="12.6" customHeight="1" x14ac:dyDescent="0.25">
      <c r="A141" s="1" t="s">
        <v>267</v>
      </c>
      <c r="B141" s="13"/>
      <c r="C141" s="8"/>
      <c r="D141" s="8"/>
      <c r="E141" s="9" t="s">
        <v>268</v>
      </c>
      <c r="F141" s="1">
        <v>28800000</v>
      </c>
      <c r="G141" s="1">
        <v>35644000</v>
      </c>
      <c r="H141" s="42"/>
      <c r="J141" s="42"/>
      <c r="K141" s="42"/>
      <c r="L141" s="42"/>
    </row>
    <row r="142" spans="1:12" ht="12.6" customHeight="1" x14ac:dyDescent="0.25">
      <c r="A142" s="1" t="s">
        <v>269</v>
      </c>
      <c r="B142" s="13"/>
      <c r="C142" s="8"/>
      <c r="D142" s="8"/>
      <c r="E142" s="9" t="s">
        <v>270</v>
      </c>
      <c r="F142" s="1">
        <v>14723000</v>
      </c>
      <c r="G142" s="1">
        <v>14723000</v>
      </c>
      <c r="H142" s="42"/>
      <c r="J142" s="42"/>
      <c r="K142" s="42"/>
      <c r="L142" s="42"/>
    </row>
    <row r="143" spans="1:12" ht="12.6" customHeight="1" x14ac:dyDescent="0.25">
      <c r="A143" s="1" t="s">
        <v>271</v>
      </c>
      <c r="B143" s="13"/>
      <c r="C143" s="8"/>
      <c r="D143" s="8"/>
      <c r="E143" s="9" t="s">
        <v>272</v>
      </c>
      <c r="F143" s="1">
        <v>1651650000</v>
      </c>
      <c r="G143" s="1">
        <v>1651650000</v>
      </c>
      <c r="H143" s="42"/>
      <c r="J143" s="42"/>
      <c r="K143" s="42"/>
      <c r="L143" s="42"/>
    </row>
    <row r="144" spans="1:12" ht="12.6" customHeight="1" x14ac:dyDescent="0.25">
      <c r="A144" s="1" t="s">
        <v>273</v>
      </c>
      <c r="B144" s="13"/>
      <c r="C144" s="8"/>
      <c r="D144" s="8"/>
      <c r="E144" s="9" t="s">
        <v>274</v>
      </c>
      <c r="F144" s="1">
        <v>0</v>
      </c>
      <c r="G144" s="1">
        <v>3300000</v>
      </c>
      <c r="H144" s="42"/>
      <c r="J144" s="42"/>
      <c r="K144" s="42"/>
      <c r="L144" s="42"/>
    </row>
    <row r="145" spans="1:12" ht="12.6" customHeight="1" x14ac:dyDescent="0.25">
      <c r="A145" s="1" t="s">
        <v>275</v>
      </c>
      <c r="B145" s="13"/>
      <c r="C145" s="8"/>
      <c r="D145" s="8"/>
      <c r="E145" s="9" t="s">
        <v>276</v>
      </c>
      <c r="F145" s="1">
        <v>2240239480</v>
      </c>
      <c r="G145" s="1">
        <v>2128223780</v>
      </c>
    </row>
    <row r="146" spans="1:12" ht="12.6" customHeight="1" x14ac:dyDescent="0.25">
      <c r="A146" s="1" t="s">
        <v>277</v>
      </c>
      <c r="B146" s="13"/>
      <c r="C146" s="20"/>
      <c r="D146" s="20"/>
      <c r="E146" s="9" t="s">
        <v>278</v>
      </c>
      <c r="F146" s="1">
        <v>114517500</v>
      </c>
      <c r="G146" s="1">
        <v>88833000</v>
      </c>
      <c r="H146" s="44"/>
      <c r="J146" s="44"/>
      <c r="K146" s="44"/>
      <c r="L146" s="44"/>
    </row>
    <row r="147" spans="1:12" ht="12.6" customHeight="1" x14ac:dyDescent="0.25">
      <c r="A147" s="1" t="s">
        <v>279</v>
      </c>
      <c r="B147" s="13"/>
      <c r="C147" s="20"/>
      <c r="D147" s="20"/>
      <c r="E147" s="9" t="s">
        <v>280</v>
      </c>
      <c r="F147" s="1">
        <v>347385600</v>
      </c>
      <c r="G147" s="1">
        <v>348035600</v>
      </c>
      <c r="H147" s="42"/>
      <c r="J147" s="42"/>
      <c r="K147" s="42"/>
      <c r="L147" s="42"/>
    </row>
    <row r="148" spans="1:12" ht="12.6" customHeight="1" x14ac:dyDescent="0.25">
      <c r="A148" s="1" t="s">
        <v>281</v>
      </c>
      <c r="B148" s="13"/>
      <c r="C148" s="8"/>
      <c r="D148" s="8"/>
      <c r="E148" s="9" t="s">
        <v>282</v>
      </c>
      <c r="F148" s="1">
        <v>1924469975</v>
      </c>
      <c r="G148" s="1">
        <v>1922519975</v>
      </c>
      <c r="H148" s="42"/>
      <c r="J148" s="42"/>
      <c r="K148" s="42"/>
      <c r="L148" s="42"/>
    </row>
    <row r="149" spans="1:12" ht="12.6" customHeight="1" x14ac:dyDescent="0.25">
      <c r="A149" s="1" t="s">
        <v>283</v>
      </c>
      <c r="B149" s="13"/>
      <c r="C149" s="8"/>
      <c r="D149" s="8"/>
      <c r="E149" s="9" t="s">
        <v>284</v>
      </c>
      <c r="F149" s="1">
        <v>950000</v>
      </c>
      <c r="G149" s="1">
        <v>950000</v>
      </c>
      <c r="H149" s="42"/>
      <c r="J149" s="42"/>
      <c r="K149" s="42"/>
      <c r="L149" s="42"/>
    </row>
    <row r="150" spans="1:12" ht="12.6" customHeight="1" x14ac:dyDescent="0.25">
      <c r="A150" s="1" t="s">
        <v>285</v>
      </c>
      <c r="B150" s="13"/>
      <c r="C150" s="8"/>
      <c r="D150" s="8"/>
      <c r="E150" s="9" t="s">
        <v>286</v>
      </c>
      <c r="F150" s="1">
        <v>159218170</v>
      </c>
      <c r="G150" s="1">
        <v>164218170</v>
      </c>
    </row>
    <row r="151" spans="1:12" ht="12.6" customHeight="1" x14ac:dyDescent="0.25">
      <c r="A151" s="1" t="s">
        <v>287</v>
      </c>
      <c r="B151" s="13"/>
      <c r="C151" s="20"/>
      <c r="D151" s="20"/>
      <c r="E151" s="9" t="s">
        <v>288</v>
      </c>
      <c r="F151" s="1">
        <v>1800000</v>
      </c>
      <c r="G151" s="1">
        <v>0</v>
      </c>
      <c r="H151" s="44"/>
      <c r="J151" s="44"/>
      <c r="K151" s="44"/>
      <c r="L151" s="44"/>
    </row>
    <row r="152" spans="1:12" ht="12.6" customHeight="1" x14ac:dyDescent="0.25">
      <c r="A152" s="1" t="s">
        <v>289</v>
      </c>
      <c r="B152" s="13"/>
      <c r="C152" s="8"/>
      <c r="D152" s="8"/>
      <c r="E152" s="9" t="s">
        <v>290</v>
      </c>
      <c r="F152" s="1">
        <v>1900000</v>
      </c>
      <c r="G152" s="1">
        <v>0</v>
      </c>
    </row>
    <row r="153" spans="1:12" ht="12.6" customHeight="1" x14ac:dyDescent="0.25">
      <c r="A153" s="1" t="s">
        <v>291</v>
      </c>
      <c r="B153" s="13"/>
      <c r="C153" s="8"/>
      <c r="D153" s="8"/>
      <c r="E153" s="9" t="s">
        <v>292</v>
      </c>
      <c r="F153" s="1">
        <v>48509986533</v>
      </c>
      <c r="G153" s="1">
        <v>48750612342</v>
      </c>
      <c r="H153" s="45"/>
      <c r="J153" s="45"/>
      <c r="K153" s="45"/>
      <c r="L153" s="45"/>
    </row>
    <row r="154" spans="1:12" ht="12.6" customHeight="1" x14ac:dyDescent="0.25">
      <c r="A154" s="1" t="s">
        <v>293</v>
      </c>
      <c r="B154" s="33"/>
      <c r="C154" s="18"/>
      <c r="D154" s="18"/>
      <c r="E154" s="9" t="s">
        <v>294</v>
      </c>
      <c r="F154" s="1">
        <v>3090590500</v>
      </c>
      <c r="G154" s="1">
        <v>2644789500</v>
      </c>
      <c r="H154" s="41"/>
      <c r="J154" s="41"/>
      <c r="K154" s="41"/>
      <c r="L154" s="41"/>
    </row>
    <row r="155" spans="1:12" ht="12.6" customHeight="1" x14ac:dyDescent="0.25">
      <c r="A155" s="1" t="s">
        <v>295</v>
      </c>
      <c r="B155" s="13"/>
      <c r="C155" s="20"/>
      <c r="D155" s="20"/>
      <c r="E155" s="9" t="s">
        <v>296</v>
      </c>
      <c r="F155" s="1">
        <v>3855912700</v>
      </c>
      <c r="G155" s="1">
        <v>3640976434</v>
      </c>
      <c r="H155" s="42"/>
      <c r="J155" s="42"/>
      <c r="K155" s="42"/>
      <c r="L155" s="42"/>
    </row>
    <row r="156" spans="1:12" ht="12.6" customHeight="1" x14ac:dyDescent="0.25">
      <c r="A156" s="1" t="s">
        <v>297</v>
      </c>
      <c r="B156" s="13"/>
      <c r="C156" s="8"/>
      <c r="D156" s="8"/>
      <c r="E156" s="9" t="s">
        <v>298</v>
      </c>
      <c r="F156" s="1">
        <v>15530402565</v>
      </c>
      <c r="G156" s="1">
        <v>15963248315</v>
      </c>
    </row>
    <row r="157" spans="1:12" ht="12.6" customHeight="1" x14ac:dyDescent="0.25">
      <c r="A157" s="1" t="s">
        <v>299</v>
      </c>
      <c r="B157" s="13"/>
      <c r="C157" s="8"/>
      <c r="D157" s="8"/>
      <c r="E157" s="9" t="s">
        <v>300</v>
      </c>
      <c r="F157" s="1">
        <v>1062037750</v>
      </c>
      <c r="G157" s="1">
        <v>422693000</v>
      </c>
      <c r="H157" s="45"/>
      <c r="J157" s="45"/>
      <c r="K157" s="45"/>
      <c r="L157" s="45"/>
    </row>
    <row r="158" spans="1:12" ht="12.6" customHeight="1" x14ac:dyDescent="0.25">
      <c r="A158" s="1" t="s">
        <v>301</v>
      </c>
      <c r="B158" s="13"/>
      <c r="C158" s="8"/>
      <c r="D158" s="8"/>
      <c r="E158" s="9" t="s">
        <v>302</v>
      </c>
      <c r="F158" s="1">
        <v>25238160418</v>
      </c>
      <c r="G158" s="1">
        <v>25839031068</v>
      </c>
    </row>
    <row r="159" spans="1:12" ht="12.6" customHeight="1" x14ac:dyDescent="0.25">
      <c r="A159" s="1" t="s">
        <v>303</v>
      </c>
      <c r="B159" s="13"/>
      <c r="C159" s="8"/>
      <c r="D159" s="8"/>
      <c r="E159" s="9" t="s">
        <v>304</v>
      </c>
      <c r="F159" s="1">
        <v>489420984</v>
      </c>
      <c r="G159" s="1">
        <v>0</v>
      </c>
    </row>
    <row r="160" spans="1:12" ht="12.6" customHeight="1" x14ac:dyDescent="0.25">
      <c r="A160" s="1" t="s">
        <v>305</v>
      </c>
      <c r="B160" s="13"/>
      <c r="C160" s="8"/>
      <c r="D160" s="8"/>
      <c r="E160" s="9" t="s">
        <v>306</v>
      </c>
      <c r="F160" s="1">
        <v>463439500</v>
      </c>
      <c r="G160" s="1">
        <v>473961500</v>
      </c>
    </row>
    <row r="161" spans="1:7" ht="12.6" customHeight="1" x14ac:dyDescent="0.25">
      <c r="A161" s="1" t="s">
        <v>307</v>
      </c>
      <c r="B161" s="13"/>
      <c r="C161" s="8"/>
      <c r="D161" s="8"/>
      <c r="E161" s="9" t="s">
        <v>308</v>
      </c>
      <c r="F161" s="1">
        <v>3100000</v>
      </c>
      <c r="G161" s="1">
        <v>0</v>
      </c>
    </row>
    <row r="162" spans="1:7" ht="12.6" customHeight="1" x14ac:dyDescent="0.25">
      <c r="A162" s="1" t="s">
        <v>309</v>
      </c>
      <c r="B162" s="13"/>
      <c r="C162" s="8"/>
      <c r="D162" s="8"/>
      <c r="E162" s="9" t="s">
        <v>310</v>
      </c>
      <c r="F162" s="1">
        <v>10000000</v>
      </c>
      <c r="G162" s="1">
        <v>10000000</v>
      </c>
    </row>
    <row r="163" spans="1:7" ht="12.6" customHeight="1" x14ac:dyDescent="0.25">
      <c r="A163" s="1" t="s">
        <v>311</v>
      </c>
      <c r="B163" s="13"/>
      <c r="C163" s="8"/>
      <c r="D163" s="8"/>
      <c r="E163" s="9" t="s">
        <v>312</v>
      </c>
      <c r="F163" s="1">
        <v>12800000</v>
      </c>
      <c r="G163" s="1">
        <v>12800000</v>
      </c>
    </row>
    <row r="164" spans="1:7" ht="12.6" customHeight="1" x14ac:dyDescent="0.25">
      <c r="A164" s="1" t="s">
        <v>313</v>
      </c>
      <c r="B164" s="13"/>
      <c r="C164" s="8"/>
      <c r="D164" s="8"/>
      <c r="E164" s="9" t="s">
        <v>314</v>
      </c>
      <c r="F164" s="1">
        <v>12000000</v>
      </c>
      <c r="G164" s="1">
        <v>13800000</v>
      </c>
    </row>
    <row r="165" spans="1:7" ht="12.6" customHeight="1" x14ac:dyDescent="0.25">
      <c r="A165" s="1" t="s">
        <v>315</v>
      </c>
      <c r="B165" s="13"/>
      <c r="C165" s="8"/>
      <c r="D165" s="8"/>
      <c r="E165" s="9" t="s">
        <v>316</v>
      </c>
      <c r="F165" s="1">
        <v>197744444</v>
      </c>
      <c r="G165" s="1">
        <v>181345400</v>
      </c>
    </row>
    <row r="166" spans="1:7" ht="12.6" customHeight="1" x14ac:dyDescent="0.25">
      <c r="A166" s="1" t="s">
        <v>317</v>
      </c>
      <c r="B166" s="13"/>
      <c r="C166" s="8"/>
      <c r="D166" s="8"/>
      <c r="E166" s="9" t="s">
        <v>318</v>
      </c>
      <c r="F166" s="1">
        <v>677996800</v>
      </c>
      <c r="G166" s="1">
        <v>808346800</v>
      </c>
    </row>
    <row r="167" spans="1:7" ht="12.6" customHeight="1" x14ac:dyDescent="0.25">
      <c r="A167" s="1" t="s">
        <v>319</v>
      </c>
      <c r="B167" s="13"/>
      <c r="C167" s="8"/>
      <c r="D167" s="8"/>
      <c r="E167" s="9" t="s">
        <v>320</v>
      </c>
      <c r="F167" s="1">
        <v>383421423</v>
      </c>
      <c r="G167" s="1">
        <v>311098460</v>
      </c>
    </row>
    <row r="168" spans="1:7" ht="12.6" customHeight="1" x14ac:dyDescent="0.25">
      <c r="A168" s="1" t="s">
        <v>321</v>
      </c>
      <c r="B168" s="13"/>
      <c r="C168" s="8"/>
      <c r="D168" s="8"/>
      <c r="E168" s="9" t="s">
        <v>322</v>
      </c>
      <c r="F168" s="1">
        <v>83750000</v>
      </c>
      <c r="G168" s="1">
        <v>86250000</v>
      </c>
    </row>
    <row r="169" spans="1:7" ht="12.6" customHeight="1" x14ac:dyDescent="0.25">
      <c r="A169" s="1" t="s">
        <v>323</v>
      </c>
      <c r="B169" s="13"/>
      <c r="C169" s="8"/>
      <c r="D169" s="8"/>
      <c r="E169" s="9" t="s">
        <v>324</v>
      </c>
      <c r="F169" s="1">
        <v>0</v>
      </c>
      <c r="G169" s="1">
        <v>0</v>
      </c>
    </row>
    <row r="170" spans="1:7" ht="12.6" customHeight="1" x14ac:dyDescent="0.25">
      <c r="A170" s="1" t="s">
        <v>325</v>
      </c>
      <c r="B170" s="13"/>
      <c r="C170" s="8"/>
      <c r="D170" s="8"/>
      <c r="E170" s="9" t="s">
        <v>326</v>
      </c>
      <c r="F170" s="1">
        <v>69067500</v>
      </c>
      <c r="G170" s="1">
        <v>77575000</v>
      </c>
    </row>
    <row r="171" spans="1:7" ht="12.6" customHeight="1" x14ac:dyDescent="0.25">
      <c r="A171" s="1" t="s">
        <v>327</v>
      </c>
      <c r="B171" s="13"/>
      <c r="C171" s="8"/>
      <c r="D171" s="8"/>
      <c r="E171" s="9" t="s">
        <v>328</v>
      </c>
      <c r="F171" s="1">
        <v>57520000</v>
      </c>
      <c r="G171" s="1">
        <v>67520000</v>
      </c>
    </row>
    <row r="172" spans="1:7" ht="12.6" customHeight="1" x14ac:dyDescent="0.25">
      <c r="A172" s="1" t="s">
        <v>329</v>
      </c>
      <c r="B172" s="13"/>
      <c r="C172" s="8"/>
      <c r="D172" s="8"/>
      <c r="E172" s="9" t="s">
        <v>330</v>
      </c>
      <c r="F172" s="1">
        <v>189953845</v>
      </c>
      <c r="G172" s="1">
        <v>189953845</v>
      </c>
    </row>
    <row r="173" spans="1:7" ht="12.6" customHeight="1" x14ac:dyDescent="0.25">
      <c r="A173" s="1" t="s">
        <v>331</v>
      </c>
      <c r="B173" s="13"/>
      <c r="C173" s="8"/>
      <c r="D173" s="8"/>
      <c r="E173" s="9" t="s">
        <v>332</v>
      </c>
      <c r="F173" s="1">
        <v>8485000</v>
      </c>
      <c r="G173" s="1">
        <v>4060000</v>
      </c>
    </row>
    <row r="174" spans="1:7" ht="12.6" customHeight="1" x14ac:dyDescent="0.25">
      <c r="A174" s="1" t="s">
        <v>333</v>
      </c>
      <c r="B174" s="13"/>
      <c r="C174" s="8"/>
      <c r="D174" s="8"/>
      <c r="E174" s="9" t="s">
        <v>334</v>
      </c>
      <c r="F174" s="1">
        <v>37945000</v>
      </c>
      <c r="G174" s="1">
        <v>-4575000</v>
      </c>
    </row>
    <row r="175" spans="1:7" ht="12.6" customHeight="1" x14ac:dyDescent="0.25">
      <c r="A175" s="1" t="s">
        <v>335</v>
      </c>
      <c r="B175" s="13"/>
      <c r="C175" s="8"/>
      <c r="D175" s="8"/>
      <c r="E175" s="9" t="s">
        <v>320</v>
      </c>
      <c r="F175" s="1">
        <v>10556000</v>
      </c>
      <c r="G175" s="1">
        <v>6956000</v>
      </c>
    </row>
    <row r="176" spans="1:7" ht="12.6" customHeight="1" x14ac:dyDescent="0.25">
      <c r="A176" s="1" t="s">
        <v>336</v>
      </c>
      <c r="B176" s="13"/>
      <c r="C176" s="8"/>
      <c r="D176" s="8"/>
      <c r="E176" s="9" t="s">
        <v>322</v>
      </c>
      <c r="F176" s="1">
        <v>14975000</v>
      </c>
      <c r="G176" s="1">
        <v>14975000</v>
      </c>
    </row>
    <row r="177" spans="1:7" ht="12.6" customHeight="1" x14ac:dyDescent="0.25">
      <c r="A177" s="1" t="s">
        <v>337</v>
      </c>
      <c r="B177" s="13"/>
      <c r="C177" s="8"/>
      <c r="D177" s="8"/>
      <c r="E177" s="9" t="s">
        <v>338</v>
      </c>
      <c r="F177" s="1">
        <v>21215021</v>
      </c>
      <c r="G177" s="1">
        <v>20365021</v>
      </c>
    </row>
    <row r="178" spans="1:7" ht="12.6" customHeight="1" x14ac:dyDescent="0.25">
      <c r="A178" s="1" t="s">
        <v>339</v>
      </c>
      <c r="B178" s="13"/>
      <c r="C178" s="8"/>
      <c r="D178" s="8"/>
      <c r="E178" s="9" t="s">
        <v>340</v>
      </c>
      <c r="F178" s="1">
        <v>186903150</v>
      </c>
      <c r="G178" s="1">
        <v>191243150</v>
      </c>
    </row>
    <row r="179" spans="1:7" ht="12.6" customHeight="1" x14ac:dyDescent="0.25">
      <c r="A179" s="1" t="s">
        <v>341</v>
      </c>
      <c r="B179" s="13"/>
      <c r="C179" s="8"/>
      <c r="D179" s="8"/>
      <c r="E179" s="9" t="s">
        <v>342</v>
      </c>
      <c r="F179" s="1">
        <v>112273000</v>
      </c>
      <c r="G179" s="1">
        <v>134745007</v>
      </c>
    </row>
    <row r="180" spans="1:7" ht="12.6" customHeight="1" x14ac:dyDescent="0.25">
      <c r="A180" s="1" t="s">
        <v>343</v>
      </c>
      <c r="B180" s="13"/>
      <c r="C180" s="8"/>
      <c r="D180" s="8"/>
      <c r="E180" s="9" t="s">
        <v>344</v>
      </c>
      <c r="F180" s="1">
        <v>80814000</v>
      </c>
      <c r="G180" s="1">
        <v>188558000</v>
      </c>
    </row>
    <row r="181" spans="1:7" ht="12.6" customHeight="1" x14ac:dyDescent="0.25">
      <c r="A181" s="1" t="s">
        <v>345</v>
      </c>
      <c r="B181" s="13"/>
      <c r="C181" s="8"/>
      <c r="D181" s="8"/>
      <c r="E181" s="9" t="s">
        <v>346</v>
      </c>
      <c r="F181" s="1">
        <v>53413573</v>
      </c>
      <c r="G181" s="1">
        <v>0</v>
      </c>
    </row>
    <row r="182" spans="1:7" ht="12.6" customHeight="1" x14ac:dyDescent="0.25">
      <c r="A182" s="1" t="s">
        <v>345</v>
      </c>
      <c r="B182" s="13"/>
      <c r="C182" s="8"/>
      <c r="D182" s="8"/>
      <c r="E182" s="9" t="s">
        <v>347</v>
      </c>
      <c r="F182" s="1">
        <v>0</v>
      </c>
      <c r="G182" s="1">
        <v>65205745</v>
      </c>
    </row>
    <row r="183" spans="1:7" ht="12.6" customHeight="1" x14ac:dyDescent="0.25">
      <c r="A183" s="1" t="s">
        <v>348</v>
      </c>
      <c r="B183" s="13"/>
      <c r="C183" s="8"/>
      <c r="D183" s="8"/>
      <c r="E183" s="9" t="s">
        <v>349</v>
      </c>
      <c r="F183" s="1">
        <v>11524133</v>
      </c>
      <c r="G183" s="1">
        <v>-7133367</v>
      </c>
    </row>
    <row r="184" spans="1:7" ht="12.6" customHeight="1" x14ac:dyDescent="0.25">
      <c r="A184" s="1" t="s">
        <v>350</v>
      </c>
      <c r="B184" s="13"/>
      <c r="C184" s="8"/>
      <c r="D184" s="8"/>
      <c r="E184" s="9" t="s">
        <v>349</v>
      </c>
      <c r="F184" s="1">
        <v>17272000</v>
      </c>
      <c r="G184" s="1">
        <v>17272000</v>
      </c>
    </row>
    <row r="185" spans="1:7" ht="12.6" customHeight="1" x14ac:dyDescent="0.25">
      <c r="A185" s="1" t="s">
        <v>351</v>
      </c>
      <c r="B185" s="13"/>
      <c r="C185" s="8"/>
      <c r="D185" s="8"/>
      <c r="E185" s="9" t="s">
        <v>352</v>
      </c>
      <c r="F185" s="1">
        <v>52571000</v>
      </c>
      <c r="G185" s="1">
        <v>43542000</v>
      </c>
    </row>
    <row r="186" spans="1:7" ht="12.6" customHeight="1" x14ac:dyDescent="0.25">
      <c r="A186" s="1" t="s">
        <v>353</v>
      </c>
      <c r="B186" s="13"/>
      <c r="C186" s="8"/>
      <c r="D186" s="8"/>
      <c r="E186" s="9" t="s">
        <v>354</v>
      </c>
      <c r="F186" s="1">
        <v>1075000</v>
      </c>
      <c r="G186" s="1">
        <v>0</v>
      </c>
    </row>
    <row r="187" spans="1:7" ht="12.6" customHeight="1" x14ac:dyDescent="0.25">
      <c r="A187" s="1" t="s">
        <v>355</v>
      </c>
      <c r="B187" s="13"/>
      <c r="C187" s="8"/>
      <c r="D187" s="8"/>
      <c r="E187" s="9" t="s">
        <v>356</v>
      </c>
      <c r="F187" s="1">
        <v>379258757</v>
      </c>
      <c r="G187" s="1">
        <v>352585440</v>
      </c>
    </row>
    <row r="188" spans="1:7" ht="12.6" customHeight="1" x14ac:dyDescent="0.25">
      <c r="A188" s="1" t="s">
        <v>357</v>
      </c>
      <c r="B188" s="13"/>
      <c r="C188" s="8"/>
      <c r="D188" s="8"/>
      <c r="E188" s="9" t="s">
        <v>358</v>
      </c>
      <c r="F188" s="1">
        <v>2000000</v>
      </c>
      <c r="G188" s="1">
        <v>2000000</v>
      </c>
    </row>
    <row r="189" spans="1:7" ht="12.6" customHeight="1" x14ac:dyDescent="0.25">
      <c r="A189" s="1" t="s">
        <v>359</v>
      </c>
      <c r="B189" s="13"/>
      <c r="C189" s="8"/>
      <c r="D189" s="8"/>
      <c r="E189" s="9" t="s">
        <v>360</v>
      </c>
      <c r="F189" s="1">
        <v>25051350</v>
      </c>
      <c r="G189" s="1">
        <v>1362450</v>
      </c>
    </row>
    <row r="190" spans="1:7" ht="12.6" customHeight="1" x14ac:dyDescent="0.25">
      <c r="A190" s="1" t="s">
        <v>361</v>
      </c>
      <c r="B190" s="13"/>
      <c r="C190" s="8"/>
      <c r="D190" s="8"/>
      <c r="E190" s="9" t="s">
        <v>362</v>
      </c>
      <c r="F190" s="1">
        <v>20000000</v>
      </c>
      <c r="G190" s="1">
        <v>0</v>
      </c>
    </row>
    <row r="191" spans="1:7" ht="12.6" customHeight="1" x14ac:dyDescent="0.25">
      <c r="A191" s="1" t="s">
        <v>363</v>
      </c>
      <c r="B191" s="13"/>
      <c r="C191" s="8"/>
      <c r="D191" s="8"/>
      <c r="E191" s="9" t="s">
        <v>364</v>
      </c>
      <c r="F191" s="1">
        <v>0</v>
      </c>
      <c r="G191" s="1">
        <v>34340000</v>
      </c>
    </row>
    <row r="192" spans="1:7" ht="12.6" customHeight="1" x14ac:dyDescent="0.25">
      <c r="A192" s="1" t="s">
        <v>363</v>
      </c>
      <c r="B192" s="13"/>
      <c r="C192" s="8"/>
      <c r="D192" s="8"/>
      <c r="E192" s="9" t="s">
        <v>365</v>
      </c>
      <c r="F192" s="1">
        <v>36340000</v>
      </c>
      <c r="G192" s="1">
        <v>0</v>
      </c>
    </row>
    <row r="193" spans="1:7" ht="12.6" customHeight="1" x14ac:dyDescent="0.25">
      <c r="A193" s="1" t="s">
        <v>366</v>
      </c>
      <c r="B193" s="13"/>
      <c r="C193" s="8"/>
      <c r="D193" s="8"/>
      <c r="E193" s="9" t="s">
        <v>367</v>
      </c>
      <c r="F193" s="1">
        <v>532715467</v>
      </c>
      <c r="G193" s="1">
        <v>376918967</v>
      </c>
    </row>
    <row r="194" spans="1:7" ht="12.6" customHeight="1" x14ac:dyDescent="0.25">
      <c r="A194" s="1" t="s">
        <v>368</v>
      </c>
      <c r="B194" s="13"/>
      <c r="C194" s="8"/>
      <c r="D194" s="8"/>
      <c r="E194" s="9" t="s">
        <v>369</v>
      </c>
      <c r="F194" s="1">
        <v>127205000</v>
      </c>
      <c r="G194" s="1">
        <v>130080000</v>
      </c>
    </row>
    <row r="195" spans="1:7" ht="12.6" customHeight="1" x14ac:dyDescent="0.25">
      <c r="A195" s="1" t="s">
        <v>370</v>
      </c>
      <c r="B195" s="13"/>
      <c r="C195" s="8"/>
      <c r="D195" s="8"/>
      <c r="E195" s="9" t="s">
        <v>371</v>
      </c>
      <c r="F195" s="1">
        <v>408326640</v>
      </c>
      <c r="G195" s="1">
        <v>415433640</v>
      </c>
    </row>
    <row r="196" spans="1:7" ht="12.6" customHeight="1" x14ac:dyDescent="0.25">
      <c r="A196" s="1" t="s">
        <v>372</v>
      </c>
      <c r="B196" s="13"/>
      <c r="C196" s="8"/>
      <c r="D196" s="8"/>
      <c r="E196" s="9" t="s">
        <v>373</v>
      </c>
      <c r="F196" s="1">
        <v>653890000</v>
      </c>
      <c r="G196" s="1">
        <v>653890000</v>
      </c>
    </row>
    <row r="197" spans="1:7" ht="12.6" customHeight="1" x14ac:dyDescent="0.25">
      <c r="A197" s="1" t="s">
        <v>374</v>
      </c>
      <c r="B197" s="13"/>
      <c r="C197" s="8"/>
      <c r="D197" s="8"/>
      <c r="E197" s="9" t="s">
        <v>375</v>
      </c>
      <c r="F197" s="1">
        <v>23736000</v>
      </c>
      <c r="G197" s="1">
        <v>0</v>
      </c>
    </row>
    <row r="198" spans="1:7" ht="12.6" customHeight="1" x14ac:dyDescent="0.25">
      <c r="A198" s="1" t="s">
        <v>376</v>
      </c>
      <c r="B198" s="13"/>
      <c r="C198" s="8"/>
      <c r="D198" s="8"/>
      <c r="E198" s="9" t="s">
        <v>377</v>
      </c>
      <c r="F198" s="1">
        <v>0</v>
      </c>
      <c r="G198" s="1">
        <v>23736000</v>
      </c>
    </row>
    <row r="199" spans="1:7" ht="12.6" customHeight="1" x14ac:dyDescent="0.25">
      <c r="A199" s="1" t="s">
        <v>378</v>
      </c>
      <c r="B199" s="13"/>
      <c r="C199" s="8"/>
      <c r="D199" s="8"/>
      <c r="E199" s="9" t="s">
        <v>379</v>
      </c>
      <c r="F199" s="1">
        <v>5710000</v>
      </c>
      <c r="G199" s="1">
        <v>0</v>
      </c>
    </row>
    <row r="200" spans="1:7" ht="12.6" customHeight="1" x14ac:dyDescent="0.25">
      <c r="A200" s="1" t="s">
        <v>380</v>
      </c>
      <c r="B200" s="13"/>
      <c r="C200" s="8"/>
      <c r="D200" s="8"/>
      <c r="E200" s="9" t="s">
        <v>381</v>
      </c>
      <c r="F200" s="1">
        <v>2000000</v>
      </c>
      <c r="G200" s="1">
        <v>0</v>
      </c>
    </row>
    <row r="201" spans="1:7" ht="12.6" customHeight="1" x14ac:dyDescent="0.25">
      <c r="A201" s="1" t="s">
        <v>382</v>
      </c>
      <c r="B201" s="13"/>
      <c r="C201" s="8"/>
      <c r="D201" s="8"/>
      <c r="E201" s="9" t="s">
        <v>383</v>
      </c>
      <c r="F201" s="1">
        <v>0</v>
      </c>
      <c r="G201" s="1">
        <v>0</v>
      </c>
    </row>
    <row r="202" spans="1:7" ht="12.6" customHeight="1" x14ac:dyDescent="0.25">
      <c r="A202" s="1" t="s">
        <v>384</v>
      </c>
      <c r="B202" s="13"/>
      <c r="C202" s="8"/>
      <c r="D202" s="8"/>
      <c r="E202" s="9" t="s">
        <v>385</v>
      </c>
      <c r="F202" s="1">
        <v>317055000</v>
      </c>
      <c r="G202" s="1">
        <v>306670000</v>
      </c>
    </row>
    <row r="203" spans="1:7" ht="12.6" customHeight="1" x14ac:dyDescent="0.25">
      <c r="A203" s="1" t="s">
        <v>386</v>
      </c>
      <c r="B203" s="13"/>
      <c r="C203" s="8"/>
      <c r="D203" s="8"/>
      <c r="E203" s="9" t="s">
        <v>387</v>
      </c>
      <c r="F203" s="1">
        <v>0</v>
      </c>
      <c r="G203" s="1">
        <v>10177500</v>
      </c>
    </row>
    <row r="204" spans="1:7" ht="12.6" customHeight="1" x14ac:dyDescent="0.25">
      <c r="A204" s="1" t="s">
        <v>386</v>
      </c>
      <c r="B204" s="13"/>
      <c r="C204" s="8"/>
      <c r="D204" s="8"/>
      <c r="E204" s="9" t="s">
        <v>388</v>
      </c>
      <c r="F204" s="1">
        <v>122365600</v>
      </c>
      <c r="G204" s="1">
        <v>0</v>
      </c>
    </row>
    <row r="205" spans="1:7" ht="12.6" customHeight="1" x14ac:dyDescent="0.25">
      <c r="A205" s="1" t="s">
        <v>389</v>
      </c>
      <c r="B205" s="13"/>
      <c r="C205" s="8"/>
      <c r="D205" s="8"/>
      <c r="E205" s="9" t="s">
        <v>390</v>
      </c>
      <c r="F205" s="1">
        <v>18767500</v>
      </c>
      <c r="G205" s="1">
        <v>990000</v>
      </c>
    </row>
    <row r="206" spans="1:7" ht="12.6" customHeight="1" x14ac:dyDescent="0.25">
      <c r="A206" s="1" t="s">
        <v>391</v>
      </c>
      <c r="B206" s="13"/>
      <c r="C206" s="8"/>
      <c r="D206" s="8"/>
      <c r="E206" s="9" t="s">
        <v>392</v>
      </c>
      <c r="F206" s="1">
        <v>417717578</v>
      </c>
      <c r="G206" s="1">
        <v>0</v>
      </c>
    </row>
    <row r="207" spans="1:7" ht="12.6" customHeight="1" x14ac:dyDescent="0.25">
      <c r="A207" s="1" t="s">
        <v>393</v>
      </c>
      <c r="B207" s="13"/>
      <c r="C207" s="8"/>
      <c r="D207" s="8"/>
      <c r="E207" s="9" t="s">
        <v>394</v>
      </c>
      <c r="F207" s="1">
        <v>474581750</v>
      </c>
      <c r="G207" s="1">
        <v>23500000</v>
      </c>
    </row>
    <row r="208" spans="1:7" ht="12.6" customHeight="1" x14ac:dyDescent="0.25">
      <c r="A208" s="1" t="s">
        <v>395</v>
      </c>
      <c r="B208" s="13"/>
      <c r="C208" s="8"/>
      <c r="D208" s="8"/>
      <c r="E208" s="9" t="s">
        <v>396</v>
      </c>
      <c r="F208" s="1">
        <v>0</v>
      </c>
      <c r="G208" s="1">
        <v>8800000</v>
      </c>
    </row>
    <row r="209" spans="1:7" ht="12.6" customHeight="1" x14ac:dyDescent="0.25">
      <c r="A209" s="1" t="s">
        <v>397</v>
      </c>
      <c r="B209" s="13"/>
      <c r="C209" s="8"/>
      <c r="D209" s="8"/>
      <c r="E209" s="9" t="s">
        <v>398</v>
      </c>
      <c r="F209" s="1">
        <v>230631000</v>
      </c>
      <c r="G209" s="1">
        <v>232131000</v>
      </c>
    </row>
    <row r="210" spans="1:7" ht="12.6" customHeight="1" x14ac:dyDescent="0.25">
      <c r="A210" s="1" t="s">
        <v>399</v>
      </c>
      <c r="B210" s="13"/>
      <c r="C210" s="8"/>
      <c r="D210" s="8"/>
      <c r="E210" s="9" t="s">
        <v>400</v>
      </c>
      <c r="F210" s="1">
        <v>11495000</v>
      </c>
      <c r="G210" s="1">
        <v>4695000</v>
      </c>
    </row>
    <row r="211" spans="1:7" ht="12.6" customHeight="1" x14ac:dyDescent="0.25">
      <c r="A211" s="1" t="s">
        <v>401</v>
      </c>
      <c r="B211" s="13"/>
      <c r="C211" s="8"/>
      <c r="D211" s="8"/>
      <c r="E211" s="9" t="s">
        <v>402</v>
      </c>
      <c r="F211" s="1">
        <v>139160000</v>
      </c>
      <c r="G211" s="1">
        <v>149160000</v>
      </c>
    </row>
    <row r="212" spans="1:7" ht="12.6" customHeight="1" x14ac:dyDescent="0.25">
      <c r="A212" s="1" t="s">
        <v>403</v>
      </c>
      <c r="B212" s="13"/>
      <c r="C212" s="8"/>
      <c r="D212" s="8"/>
      <c r="E212" s="9" t="s">
        <v>404</v>
      </c>
      <c r="F212" s="1">
        <v>450683342</v>
      </c>
      <c r="G212" s="1">
        <v>1089510842</v>
      </c>
    </row>
    <row r="213" spans="1:7" ht="12.6" customHeight="1" x14ac:dyDescent="0.25">
      <c r="A213" s="1" t="s">
        <v>405</v>
      </c>
      <c r="B213" s="13"/>
      <c r="C213" s="8"/>
      <c r="D213" s="8"/>
      <c r="E213" s="9" t="s">
        <v>406</v>
      </c>
      <c r="F213" s="1">
        <v>907587970</v>
      </c>
      <c r="G213" s="1">
        <v>980182454</v>
      </c>
    </row>
    <row r="214" spans="1:7" ht="12.6" customHeight="1" x14ac:dyDescent="0.25">
      <c r="A214" s="1" t="s">
        <v>407</v>
      </c>
      <c r="B214" s="13"/>
      <c r="C214" s="8"/>
      <c r="D214" s="8"/>
      <c r="E214" s="9" t="s">
        <v>408</v>
      </c>
      <c r="F214" s="1">
        <v>340078000</v>
      </c>
      <c r="G214" s="1">
        <v>0</v>
      </c>
    </row>
    <row r="215" spans="1:7" ht="12.6" customHeight="1" x14ac:dyDescent="0.25">
      <c r="A215" s="1" t="s">
        <v>409</v>
      </c>
      <c r="B215" s="13"/>
      <c r="C215" s="8"/>
      <c r="D215" s="8"/>
      <c r="E215" s="9" t="s">
        <v>410</v>
      </c>
      <c r="F215" s="1">
        <v>11941042547</v>
      </c>
      <c r="G215" s="1">
        <v>0</v>
      </c>
    </row>
    <row r="216" spans="1:7" ht="12.6" customHeight="1" x14ac:dyDescent="0.25">
      <c r="A216" s="1" t="s">
        <v>411</v>
      </c>
      <c r="B216" s="13"/>
      <c r="C216" s="8"/>
      <c r="D216" s="8"/>
      <c r="E216" s="9" t="s">
        <v>412</v>
      </c>
      <c r="F216" s="1">
        <v>22676955265</v>
      </c>
      <c r="G216" s="1">
        <v>33331789778</v>
      </c>
    </row>
    <row r="217" spans="1:7" ht="12.6" customHeight="1" x14ac:dyDescent="0.25">
      <c r="A217" s="1" t="s">
        <v>411</v>
      </c>
      <c r="B217" s="13"/>
      <c r="C217" s="8"/>
      <c r="D217" s="8"/>
      <c r="E217" s="9" t="s">
        <v>413</v>
      </c>
      <c r="F217" s="1">
        <v>0</v>
      </c>
      <c r="G217" s="1">
        <v>8050000</v>
      </c>
    </row>
    <row r="218" spans="1:7" ht="12.6" customHeight="1" x14ac:dyDescent="0.25">
      <c r="A218" s="1" t="s">
        <v>414</v>
      </c>
      <c r="B218" s="13"/>
      <c r="C218" s="8"/>
      <c r="D218" s="8"/>
      <c r="E218" s="9" t="s">
        <v>415</v>
      </c>
      <c r="F218" s="1">
        <v>43126084153</v>
      </c>
      <c r="G218" s="1">
        <v>38039315223</v>
      </c>
    </row>
    <row r="219" spans="1:7" ht="12.6" customHeight="1" x14ac:dyDescent="0.25">
      <c r="A219" s="1" t="s">
        <v>416</v>
      </c>
      <c r="B219" s="13"/>
      <c r="C219" s="8"/>
      <c r="D219" s="8"/>
      <c r="E219" s="9" t="s">
        <v>417</v>
      </c>
      <c r="F219" s="1">
        <v>622320636</v>
      </c>
      <c r="G219" s="1">
        <v>721903636</v>
      </c>
    </row>
    <row r="220" spans="1:7" ht="12.6" customHeight="1" x14ac:dyDescent="0.25">
      <c r="A220" s="1" t="s">
        <v>418</v>
      </c>
      <c r="B220" s="13"/>
      <c r="C220" s="8"/>
      <c r="D220" s="8"/>
      <c r="E220" s="9" t="s">
        <v>419</v>
      </c>
      <c r="F220" s="1">
        <v>2058094601</v>
      </c>
      <c r="G220" s="1">
        <v>1979881917</v>
      </c>
    </row>
    <row r="221" spans="1:7" ht="12.6" customHeight="1" x14ac:dyDescent="0.25">
      <c r="A221" s="1" t="s">
        <v>420</v>
      </c>
      <c r="B221" s="13"/>
      <c r="C221" s="8"/>
      <c r="D221" s="8"/>
      <c r="E221" s="9" t="s">
        <v>421</v>
      </c>
      <c r="F221" s="1">
        <v>10898012178</v>
      </c>
      <c r="G221" s="1">
        <v>10935387076</v>
      </c>
    </row>
    <row r="222" spans="1:7" ht="12.6" customHeight="1" x14ac:dyDescent="0.25">
      <c r="A222" s="1" t="s">
        <v>422</v>
      </c>
      <c r="B222" s="13"/>
      <c r="C222" s="8"/>
      <c r="D222" s="8"/>
      <c r="E222" s="9" t="s">
        <v>423</v>
      </c>
      <c r="F222" s="1">
        <v>1297642994</v>
      </c>
      <c r="G222" s="1">
        <v>1119286744</v>
      </c>
    </row>
    <row r="223" spans="1:7" ht="12.6" customHeight="1" x14ac:dyDescent="0.25">
      <c r="A223" s="1" t="s">
        <v>424</v>
      </c>
      <c r="B223" s="13"/>
      <c r="C223" s="8"/>
      <c r="D223" s="8"/>
      <c r="E223" s="9" t="s">
        <v>425</v>
      </c>
      <c r="F223" s="1">
        <v>18167028890</v>
      </c>
      <c r="G223" s="1">
        <v>16893017764</v>
      </c>
    </row>
    <row r="224" spans="1:7" ht="12.6" customHeight="1" x14ac:dyDescent="0.25">
      <c r="A224" s="1" t="s">
        <v>426</v>
      </c>
      <c r="B224" s="13"/>
      <c r="C224" s="8"/>
      <c r="D224" s="8"/>
      <c r="E224" s="9" t="s">
        <v>427</v>
      </c>
      <c r="F224" s="1">
        <v>1823327450</v>
      </c>
      <c r="G224" s="1">
        <v>1813328450</v>
      </c>
    </row>
    <row r="225" spans="1:7" ht="12.6" customHeight="1" x14ac:dyDescent="0.25">
      <c r="A225" s="1" t="s">
        <v>428</v>
      </c>
      <c r="B225" s="13"/>
      <c r="C225" s="8"/>
      <c r="D225" s="8"/>
      <c r="E225" s="9" t="s">
        <v>429</v>
      </c>
      <c r="F225" s="1">
        <v>1704461991</v>
      </c>
      <c r="G225" s="1">
        <v>1432162201</v>
      </c>
    </row>
    <row r="226" spans="1:7" ht="12.6" customHeight="1" x14ac:dyDescent="0.25">
      <c r="A226" s="1" t="s">
        <v>430</v>
      </c>
      <c r="B226" s="13"/>
      <c r="C226" s="8"/>
      <c r="D226" s="8"/>
      <c r="E226" s="9" t="s">
        <v>431</v>
      </c>
      <c r="F226" s="1">
        <v>960381796</v>
      </c>
      <c r="G226" s="1">
        <v>887781396</v>
      </c>
    </row>
    <row r="227" spans="1:7" ht="12.6" customHeight="1" x14ac:dyDescent="0.25">
      <c r="A227" s="1" t="s">
        <v>432</v>
      </c>
      <c r="B227" s="13"/>
      <c r="C227" s="8"/>
      <c r="D227" s="8"/>
      <c r="E227" s="9" t="s">
        <v>433</v>
      </c>
      <c r="F227" s="1">
        <v>1916822849</v>
      </c>
      <c r="G227" s="1">
        <v>1954299774</v>
      </c>
    </row>
    <row r="228" spans="1:7" ht="12.6" customHeight="1" x14ac:dyDescent="0.25">
      <c r="A228" s="1" t="s">
        <v>434</v>
      </c>
      <c r="B228" s="13"/>
      <c r="C228" s="8"/>
      <c r="D228" s="8"/>
      <c r="E228" s="9" t="s">
        <v>435</v>
      </c>
      <c r="F228" s="1">
        <v>601813660</v>
      </c>
      <c r="G228" s="1">
        <v>546618660</v>
      </c>
    </row>
    <row r="229" spans="1:7" ht="12.6" customHeight="1" x14ac:dyDescent="0.25">
      <c r="A229" s="1" t="s">
        <v>436</v>
      </c>
      <c r="B229" s="13"/>
      <c r="C229" s="8"/>
      <c r="D229" s="8"/>
      <c r="E229" s="9" t="s">
        <v>437</v>
      </c>
      <c r="F229" s="1">
        <v>18864000</v>
      </c>
      <c r="G229" s="1">
        <v>18864000</v>
      </c>
    </row>
    <row r="230" spans="1:7" ht="12.6" customHeight="1" x14ac:dyDescent="0.25">
      <c r="A230" s="1" t="s">
        <v>438</v>
      </c>
      <c r="B230" s="13"/>
      <c r="C230" s="8"/>
      <c r="D230" s="8"/>
      <c r="E230" s="9" t="s">
        <v>439</v>
      </c>
      <c r="F230" s="1">
        <v>381003000</v>
      </c>
      <c r="G230" s="1">
        <v>120688000</v>
      </c>
    </row>
    <row r="231" spans="1:7" ht="12.6" customHeight="1" x14ac:dyDescent="0.25">
      <c r="A231" s="1" t="s">
        <v>440</v>
      </c>
      <c r="B231" s="13"/>
      <c r="C231" s="8"/>
      <c r="D231" s="8"/>
      <c r="E231" s="9" t="s">
        <v>441</v>
      </c>
      <c r="F231" s="1">
        <v>1132447210</v>
      </c>
      <c r="G231" s="1">
        <v>944154250</v>
      </c>
    </row>
    <row r="232" spans="1:7" ht="12.6" customHeight="1" x14ac:dyDescent="0.25">
      <c r="A232" s="1" t="s">
        <v>442</v>
      </c>
      <c r="B232" s="13"/>
      <c r="C232" s="8"/>
      <c r="D232" s="8"/>
      <c r="E232" s="9" t="s">
        <v>443</v>
      </c>
      <c r="F232" s="1">
        <v>5424981242</v>
      </c>
      <c r="G232" s="1">
        <v>0</v>
      </c>
    </row>
    <row r="233" spans="1:7" ht="12.6" customHeight="1" x14ac:dyDescent="0.25">
      <c r="A233" s="1" t="s">
        <v>444</v>
      </c>
      <c r="B233" s="13"/>
      <c r="C233" s="8"/>
      <c r="D233" s="8"/>
      <c r="E233" s="9" t="s">
        <v>445</v>
      </c>
      <c r="F233" s="1">
        <v>1958832603</v>
      </c>
      <c r="G233" s="1">
        <v>1666166704</v>
      </c>
    </row>
    <row r="234" spans="1:7" ht="12.6" customHeight="1" x14ac:dyDescent="0.25">
      <c r="A234" s="1" t="s">
        <v>446</v>
      </c>
      <c r="B234" s="13"/>
      <c r="C234" s="8"/>
      <c r="D234" s="8"/>
      <c r="E234" s="9" t="s">
        <v>447</v>
      </c>
      <c r="F234" s="1">
        <v>112020650</v>
      </c>
      <c r="G234" s="1">
        <v>64485650</v>
      </c>
    </row>
    <row r="235" spans="1:7" ht="12.6" customHeight="1" x14ac:dyDescent="0.25">
      <c r="A235" s="1" t="s">
        <v>448</v>
      </c>
      <c r="B235" s="13"/>
      <c r="C235" s="8"/>
      <c r="D235" s="8"/>
      <c r="E235" s="9" t="s">
        <v>449</v>
      </c>
      <c r="F235" s="1">
        <v>199624680</v>
      </c>
      <c r="G235" s="1">
        <v>0</v>
      </c>
    </row>
    <row r="236" spans="1:7" ht="12.6" customHeight="1" x14ac:dyDescent="0.25">
      <c r="A236" s="1" t="s">
        <v>450</v>
      </c>
      <c r="B236" s="13"/>
      <c r="C236" s="8"/>
      <c r="D236" s="8"/>
      <c r="E236" s="9" t="s">
        <v>451</v>
      </c>
      <c r="F236" s="1">
        <v>2108285962</v>
      </c>
      <c r="G236" s="1">
        <v>1768862659</v>
      </c>
    </row>
    <row r="237" spans="1:7" ht="12.6" customHeight="1" x14ac:dyDescent="0.25">
      <c r="A237" s="1" t="s">
        <v>452</v>
      </c>
      <c r="B237" s="13"/>
      <c r="C237" s="8"/>
      <c r="D237" s="8"/>
      <c r="E237" s="9" t="s">
        <v>453</v>
      </c>
      <c r="F237" s="1">
        <v>17266500</v>
      </c>
      <c r="G237" s="1">
        <v>7761000</v>
      </c>
    </row>
    <row r="238" spans="1:7" ht="12.6" customHeight="1" x14ac:dyDescent="0.25">
      <c r="A238" s="1" t="s">
        <v>454</v>
      </c>
      <c r="B238" s="13"/>
      <c r="C238" s="8"/>
      <c r="D238" s="8"/>
      <c r="E238" s="9" t="s">
        <v>455</v>
      </c>
      <c r="F238" s="1">
        <v>51605500</v>
      </c>
      <c r="G238" s="1">
        <v>36850000</v>
      </c>
    </row>
    <row r="239" spans="1:7" ht="12.6" customHeight="1" x14ac:dyDescent="0.25">
      <c r="A239" s="1" t="s">
        <v>456</v>
      </c>
      <c r="B239" s="13"/>
      <c r="C239" s="8"/>
      <c r="D239" s="8"/>
      <c r="E239" s="9" t="s">
        <v>457</v>
      </c>
      <c r="F239" s="1">
        <v>262597500</v>
      </c>
      <c r="G239" s="1">
        <v>285714000</v>
      </c>
    </row>
    <row r="240" spans="1:7" ht="12.6" customHeight="1" x14ac:dyDescent="0.25">
      <c r="A240" s="1" t="s">
        <v>458</v>
      </c>
      <c r="B240" s="13"/>
      <c r="C240" s="8"/>
      <c r="D240" s="8"/>
      <c r="E240" s="9" t="s">
        <v>459</v>
      </c>
      <c r="F240" s="1">
        <v>49262500</v>
      </c>
      <c r="G240" s="1">
        <v>55247500</v>
      </c>
    </row>
    <row r="241" spans="1:7" ht="12.6" customHeight="1" x14ac:dyDescent="0.25">
      <c r="A241" s="1" t="s">
        <v>460</v>
      </c>
      <c r="B241" s="13"/>
      <c r="C241" s="8"/>
      <c r="D241" s="8"/>
      <c r="E241" s="9" t="s">
        <v>461</v>
      </c>
      <c r="F241" s="1">
        <v>589745250</v>
      </c>
      <c r="G241" s="1">
        <v>410665250</v>
      </c>
    </row>
    <row r="242" spans="1:7" ht="12.6" customHeight="1" x14ac:dyDescent="0.25">
      <c r="A242" s="1" t="s">
        <v>462</v>
      </c>
      <c r="B242" s="13"/>
      <c r="C242" s="8"/>
      <c r="D242" s="8"/>
      <c r="E242" s="9" t="s">
        <v>463</v>
      </c>
      <c r="F242" s="1">
        <v>22125000</v>
      </c>
      <c r="G242" s="1">
        <v>0</v>
      </c>
    </row>
    <row r="243" spans="1:7" ht="12.6" customHeight="1" x14ac:dyDescent="0.25">
      <c r="A243" s="1" t="s">
        <v>464</v>
      </c>
      <c r="B243" s="13"/>
      <c r="C243" s="8"/>
      <c r="D243" s="8"/>
      <c r="E243" s="9" t="s">
        <v>465</v>
      </c>
      <c r="F243" s="1">
        <v>44750000</v>
      </c>
      <c r="G243" s="1">
        <v>0</v>
      </c>
    </row>
    <row r="244" spans="1:7" ht="12.6" customHeight="1" x14ac:dyDescent="0.25">
      <c r="A244" s="1" t="s">
        <v>466</v>
      </c>
      <c r="B244" s="13"/>
      <c r="C244" s="8"/>
      <c r="D244" s="8"/>
      <c r="E244" s="9" t="s">
        <v>467</v>
      </c>
      <c r="F244" s="1">
        <v>180778000</v>
      </c>
      <c r="G244" s="1">
        <v>179793000</v>
      </c>
    </row>
    <row r="245" spans="1:7" ht="12.6" customHeight="1" x14ac:dyDescent="0.25">
      <c r="A245" s="1" t="s">
        <v>468</v>
      </c>
      <c r="B245" s="13"/>
      <c r="C245" s="8"/>
      <c r="D245" s="8"/>
      <c r="E245" s="9" t="s">
        <v>469</v>
      </c>
      <c r="F245" s="1">
        <v>101200000</v>
      </c>
      <c r="G245" s="1">
        <v>79600000</v>
      </c>
    </row>
    <row r="246" spans="1:7" ht="12.6" customHeight="1" x14ac:dyDescent="0.25">
      <c r="A246" s="1" t="s">
        <v>468</v>
      </c>
      <c r="B246" s="13"/>
      <c r="C246" s="8"/>
      <c r="D246" s="8"/>
      <c r="E246" s="9" t="s">
        <v>470</v>
      </c>
      <c r="F246" s="1">
        <v>0</v>
      </c>
      <c r="G246" s="1">
        <v>48083358</v>
      </c>
    </row>
    <row r="247" spans="1:7" ht="12.6" customHeight="1" x14ac:dyDescent="0.25">
      <c r="A247" s="1" t="s">
        <v>471</v>
      </c>
      <c r="B247" s="13"/>
      <c r="C247" s="8"/>
      <c r="D247" s="8"/>
      <c r="E247" s="9" t="s">
        <v>472</v>
      </c>
      <c r="F247" s="1">
        <v>66000000</v>
      </c>
      <c r="G247" s="1">
        <v>66000000</v>
      </c>
    </row>
    <row r="248" spans="1:7" ht="12.6" customHeight="1" x14ac:dyDescent="0.25">
      <c r="A248" s="1" t="s">
        <v>473</v>
      </c>
      <c r="B248" s="13"/>
      <c r="C248" s="8"/>
      <c r="D248" s="8"/>
      <c r="E248" s="9" t="s">
        <v>474</v>
      </c>
      <c r="F248" s="1">
        <v>0</v>
      </c>
      <c r="G248" s="1">
        <v>16900000</v>
      </c>
    </row>
    <row r="249" spans="1:7" ht="12.6" customHeight="1" x14ac:dyDescent="0.25">
      <c r="A249" s="1" t="s">
        <v>473</v>
      </c>
      <c r="B249" s="13"/>
      <c r="C249" s="8"/>
      <c r="D249" s="8"/>
      <c r="E249" s="9" t="s">
        <v>475</v>
      </c>
      <c r="F249" s="1">
        <v>1100000</v>
      </c>
      <c r="G249" s="1">
        <v>0</v>
      </c>
    </row>
    <row r="250" spans="1:7" ht="12.6" customHeight="1" x14ac:dyDescent="0.25">
      <c r="A250" s="1" t="s">
        <v>476</v>
      </c>
      <c r="B250" s="13"/>
      <c r="C250" s="8"/>
      <c r="D250" s="8"/>
      <c r="E250" s="9" t="s">
        <v>477</v>
      </c>
      <c r="F250" s="1">
        <v>9490000</v>
      </c>
      <c r="G250" s="1">
        <v>8690000</v>
      </c>
    </row>
    <row r="251" spans="1:7" ht="12.6" customHeight="1" x14ac:dyDescent="0.25">
      <c r="A251" s="1" t="s">
        <v>476</v>
      </c>
      <c r="B251" s="13"/>
      <c r="C251" s="8"/>
      <c r="D251" s="8"/>
      <c r="E251" s="9" t="s">
        <v>478</v>
      </c>
      <c r="F251" s="1">
        <v>0</v>
      </c>
      <c r="G251" s="1">
        <v>186480260</v>
      </c>
    </row>
    <row r="252" spans="1:7" ht="12.6" customHeight="1" x14ac:dyDescent="0.25">
      <c r="A252" s="1" t="s">
        <v>479</v>
      </c>
      <c r="B252" s="13"/>
      <c r="C252" s="8"/>
      <c r="D252" s="8"/>
      <c r="E252" s="9" t="s">
        <v>480</v>
      </c>
      <c r="F252" s="1">
        <v>11225000</v>
      </c>
      <c r="G252" s="1">
        <v>13525000</v>
      </c>
    </row>
    <row r="253" spans="1:7" ht="12.6" customHeight="1" x14ac:dyDescent="0.25">
      <c r="A253" s="1" t="s">
        <v>481</v>
      </c>
      <c r="B253" s="13"/>
      <c r="C253" s="8"/>
      <c r="D253" s="8"/>
      <c r="E253" s="9" t="s">
        <v>482</v>
      </c>
      <c r="F253" s="1">
        <v>10470000</v>
      </c>
      <c r="G253" s="1">
        <v>32070000</v>
      </c>
    </row>
    <row r="254" spans="1:7" ht="12.6" customHeight="1" x14ac:dyDescent="0.25">
      <c r="A254" s="1" t="s">
        <v>483</v>
      </c>
      <c r="B254" s="13"/>
      <c r="C254" s="8"/>
      <c r="D254" s="8"/>
      <c r="E254" s="9" t="s">
        <v>484</v>
      </c>
      <c r="F254" s="1">
        <v>5401000</v>
      </c>
      <c r="G254" s="1">
        <v>5401000</v>
      </c>
    </row>
    <row r="255" spans="1:7" ht="12.6" customHeight="1" x14ac:dyDescent="0.25">
      <c r="A255" s="1" t="s">
        <v>485</v>
      </c>
      <c r="B255" s="13"/>
      <c r="C255" s="8"/>
      <c r="D255" s="8"/>
      <c r="E255" s="9" t="s">
        <v>486</v>
      </c>
      <c r="F255" s="1">
        <v>63311000</v>
      </c>
      <c r="G255" s="1">
        <v>0</v>
      </c>
    </row>
    <row r="256" spans="1:7" ht="12.6" customHeight="1" x14ac:dyDescent="0.25">
      <c r="A256" s="1" t="s">
        <v>487</v>
      </c>
      <c r="B256" s="13"/>
      <c r="C256" s="8"/>
      <c r="D256" s="8"/>
      <c r="E256" s="9" t="s">
        <v>488</v>
      </c>
      <c r="F256" s="1">
        <v>2998050</v>
      </c>
      <c r="G256" s="1">
        <v>0</v>
      </c>
    </row>
    <row r="257" spans="1:7" ht="12.6" customHeight="1" x14ac:dyDescent="0.25">
      <c r="A257" s="1" t="s">
        <v>489</v>
      </c>
      <c r="B257" s="13"/>
      <c r="C257" s="8"/>
      <c r="D257" s="8"/>
      <c r="E257" s="9" t="s">
        <v>490</v>
      </c>
      <c r="F257" s="1">
        <v>37350000</v>
      </c>
      <c r="G257" s="1">
        <v>0</v>
      </c>
    </row>
    <row r="258" spans="1:7" ht="12.6" customHeight="1" x14ac:dyDescent="0.25">
      <c r="A258" s="1" t="s">
        <v>491</v>
      </c>
      <c r="B258" s="13"/>
      <c r="C258" s="8"/>
      <c r="D258" s="8"/>
      <c r="E258" s="9" t="s">
        <v>492</v>
      </c>
      <c r="F258" s="1">
        <v>108090000</v>
      </c>
      <c r="G258" s="1">
        <v>0</v>
      </c>
    </row>
    <row r="259" spans="1:7" ht="12.6" customHeight="1" x14ac:dyDescent="0.25">
      <c r="A259" s="1" t="s">
        <v>493</v>
      </c>
      <c r="B259" s="13"/>
      <c r="C259" s="8"/>
      <c r="D259" s="8"/>
      <c r="E259" s="9" t="s">
        <v>494</v>
      </c>
      <c r="F259" s="1">
        <v>4450000</v>
      </c>
      <c r="G259" s="1">
        <v>110740000</v>
      </c>
    </row>
    <row r="260" spans="1:7" ht="12.6" customHeight="1" x14ac:dyDescent="0.25">
      <c r="A260" s="1" t="s">
        <v>495</v>
      </c>
      <c r="B260" s="13"/>
      <c r="C260" s="8"/>
      <c r="D260" s="8"/>
      <c r="E260" s="9" t="s">
        <v>496</v>
      </c>
      <c r="F260" s="1">
        <v>12199950</v>
      </c>
      <c r="G260" s="1">
        <v>12199950</v>
      </c>
    </row>
    <row r="261" spans="1:7" ht="12.6" customHeight="1" x14ac:dyDescent="0.25">
      <c r="A261" s="1" t="s">
        <v>497</v>
      </c>
      <c r="B261" s="13"/>
      <c r="C261" s="8"/>
      <c r="D261" s="8"/>
      <c r="E261" s="9" t="s">
        <v>498</v>
      </c>
      <c r="F261" s="1">
        <v>24785500</v>
      </c>
      <c r="G261" s="1">
        <v>24785500</v>
      </c>
    </row>
    <row r="262" spans="1:7" ht="12.6" customHeight="1" x14ac:dyDescent="0.25">
      <c r="A262" s="1" t="s">
        <v>499</v>
      </c>
      <c r="B262" s="13"/>
      <c r="C262" s="8"/>
      <c r="D262" s="8"/>
      <c r="E262" s="9" t="s">
        <v>500</v>
      </c>
      <c r="F262" s="1">
        <v>8035000</v>
      </c>
      <c r="G262" s="1">
        <v>8035000</v>
      </c>
    </row>
    <row r="263" spans="1:7" ht="12.6" customHeight="1" x14ac:dyDescent="0.25">
      <c r="A263" s="1" t="s">
        <v>501</v>
      </c>
      <c r="B263" s="13"/>
      <c r="C263" s="8"/>
      <c r="D263" s="8"/>
      <c r="E263" s="9" t="s">
        <v>502</v>
      </c>
      <c r="F263" s="1">
        <v>20071440</v>
      </c>
      <c r="G263" s="1">
        <v>18321440</v>
      </c>
    </row>
    <row r="264" spans="1:7" ht="12.6" customHeight="1" x14ac:dyDescent="0.25">
      <c r="A264" s="1" t="s">
        <v>503</v>
      </c>
      <c r="B264" s="13"/>
      <c r="C264" s="8"/>
      <c r="D264" s="8"/>
      <c r="E264" s="9" t="s">
        <v>504</v>
      </c>
      <c r="F264" s="1">
        <v>15550000</v>
      </c>
      <c r="G264" s="1">
        <v>15550000</v>
      </c>
    </row>
    <row r="265" spans="1:7" ht="12.6" customHeight="1" x14ac:dyDescent="0.25">
      <c r="A265" s="1" t="s">
        <v>505</v>
      </c>
      <c r="B265" s="13"/>
      <c r="C265" s="8"/>
      <c r="D265" s="8"/>
      <c r="E265" s="9" t="s">
        <v>272</v>
      </c>
      <c r="F265" s="1">
        <v>64405000</v>
      </c>
      <c r="G265" s="1">
        <v>64405000</v>
      </c>
    </row>
    <row r="266" spans="1:7" ht="12.6" customHeight="1" x14ac:dyDescent="0.25">
      <c r="A266" s="1" t="s">
        <v>506</v>
      </c>
      <c r="B266" s="13"/>
      <c r="C266" s="8"/>
      <c r="D266" s="8"/>
      <c r="E266" s="9" t="s">
        <v>507</v>
      </c>
      <c r="F266" s="1">
        <v>21000000</v>
      </c>
      <c r="G266" s="1">
        <v>21000000</v>
      </c>
    </row>
    <row r="267" spans="1:7" ht="12.6" customHeight="1" x14ac:dyDescent="0.25">
      <c r="A267" s="1" t="s">
        <v>508</v>
      </c>
      <c r="B267" s="13"/>
      <c r="C267" s="8"/>
      <c r="D267" s="8"/>
      <c r="E267" s="9" t="s">
        <v>509</v>
      </c>
      <c r="F267" s="1">
        <v>63987497</v>
      </c>
      <c r="G267" s="1">
        <v>64937497</v>
      </c>
    </row>
    <row r="268" spans="1:7" ht="12.6" customHeight="1" x14ac:dyDescent="0.25">
      <c r="A268" s="1" t="s">
        <v>510</v>
      </c>
      <c r="B268" s="13"/>
      <c r="C268" s="8"/>
      <c r="D268" s="8"/>
      <c r="E268" s="9" t="s">
        <v>511</v>
      </c>
      <c r="F268" s="1">
        <v>700000</v>
      </c>
      <c r="G268" s="1">
        <v>11450000</v>
      </c>
    </row>
    <row r="269" spans="1:7" ht="12.6" customHeight="1" x14ac:dyDescent="0.25">
      <c r="A269" s="1" t="s">
        <v>512</v>
      </c>
      <c r="B269" s="13"/>
      <c r="C269" s="8"/>
      <c r="D269" s="8"/>
      <c r="E269" s="9" t="s">
        <v>513</v>
      </c>
      <c r="F269" s="1">
        <v>10750000</v>
      </c>
      <c r="G269" s="1">
        <v>0</v>
      </c>
    </row>
    <row r="270" spans="1:7" ht="12.6" customHeight="1" x14ac:dyDescent="0.25">
      <c r="A270" s="1" t="s">
        <v>514</v>
      </c>
      <c r="B270" s="13"/>
      <c r="C270" s="8"/>
      <c r="D270" s="8"/>
      <c r="E270" s="9" t="s">
        <v>515</v>
      </c>
      <c r="F270" s="1">
        <v>2500000</v>
      </c>
      <c r="G270" s="1">
        <v>0</v>
      </c>
    </row>
    <row r="271" spans="1:7" ht="12.6" customHeight="1" x14ac:dyDescent="0.25">
      <c r="A271" s="1" t="s">
        <v>516</v>
      </c>
      <c r="B271" s="13"/>
      <c r="C271" s="8"/>
      <c r="D271" s="8"/>
      <c r="E271" s="9" t="s">
        <v>517</v>
      </c>
      <c r="F271" s="1">
        <v>16223575335</v>
      </c>
      <c r="G271" s="1">
        <v>13303169344</v>
      </c>
    </row>
    <row r="272" spans="1:7" ht="12.6" customHeight="1" x14ac:dyDescent="0.25">
      <c r="A272" s="1" t="s">
        <v>518</v>
      </c>
      <c r="B272" s="13"/>
      <c r="C272" s="8"/>
      <c r="D272" s="8"/>
      <c r="E272" s="9" t="s">
        <v>519</v>
      </c>
      <c r="F272" s="1">
        <v>5601807253</v>
      </c>
      <c r="G272" s="1">
        <v>5432931591</v>
      </c>
    </row>
    <row r="273" spans="1:7" ht="12.6" customHeight="1" x14ac:dyDescent="0.25">
      <c r="A273" s="1" t="s">
        <v>518</v>
      </c>
      <c r="B273" s="13"/>
      <c r="C273" s="8"/>
      <c r="D273" s="8"/>
      <c r="E273" s="9" t="s">
        <v>520</v>
      </c>
      <c r="F273" s="1">
        <v>0</v>
      </c>
      <c r="G273" s="1">
        <v>-2300000</v>
      </c>
    </row>
    <row r="274" spans="1:7" ht="12.6" customHeight="1" x14ac:dyDescent="0.25">
      <c r="A274" s="1" t="s">
        <v>521</v>
      </c>
      <c r="B274" s="13"/>
      <c r="C274" s="8"/>
      <c r="D274" s="8"/>
      <c r="E274" s="9" t="s">
        <v>522</v>
      </c>
      <c r="F274" s="1">
        <v>488349801</v>
      </c>
      <c r="G274" s="1">
        <v>538337923</v>
      </c>
    </row>
    <row r="275" spans="1:7" ht="12.6" customHeight="1" x14ac:dyDescent="0.25">
      <c r="A275" s="1" t="s">
        <v>523</v>
      </c>
      <c r="B275" s="13"/>
      <c r="C275" s="8"/>
      <c r="D275" s="8"/>
      <c r="E275" s="9" t="s">
        <v>524</v>
      </c>
      <c r="F275" s="1">
        <v>19257586432</v>
      </c>
      <c r="G275" s="1">
        <v>19504570112</v>
      </c>
    </row>
    <row r="276" spans="1:7" ht="12.6" customHeight="1" x14ac:dyDescent="0.25">
      <c r="A276" s="1" t="s">
        <v>525</v>
      </c>
      <c r="B276" s="13"/>
      <c r="C276" s="8"/>
      <c r="D276" s="8"/>
      <c r="E276" s="9" t="s">
        <v>526</v>
      </c>
      <c r="F276" s="1">
        <v>10340666833</v>
      </c>
      <c r="G276" s="1">
        <v>10169052720</v>
      </c>
    </row>
    <row r="277" spans="1:7" ht="12.6" customHeight="1" x14ac:dyDescent="0.25">
      <c r="A277" s="1" t="s">
        <v>527</v>
      </c>
      <c r="B277" s="13"/>
      <c r="C277" s="8"/>
      <c r="D277" s="8"/>
      <c r="E277" s="9" t="s">
        <v>528</v>
      </c>
      <c r="F277" s="1">
        <v>997385457</v>
      </c>
      <c r="G277" s="1">
        <v>1481847238</v>
      </c>
    </row>
    <row r="278" spans="1:7" ht="12.6" customHeight="1" x14ac:dyDescent="0.25">
      <c r="A278" s="1" t="s">
        <v>529</v>
      </c>
      <c r="B278" s="13"/>
      <c r="C278" s="8"/>
      <c r="D278" s="8"/>
      <c r="E278" s="9" t="s">
        <v>530</v>
      </c>
      <c r="F278" s="1">
        <v>782445516</v>
      </c>
      <c r="G278" s="1">
        <v>782445516</v>
      </c>
    </row>
    <row r="279" spans="1:7" ht="12.6" customHeight="1" x14ac:dyDescent="0.25">
      <c r="A279" s="1" t="s">
        <v>531</v>
      </c>
      <c r="B279" s="13"/>
      <c r="C279" s="8"/>
      <c r="D279" s="8"/>
      <c r="E279" s="9" t="s">
        <v>532</v>
      </c>
      <c r="F279" s="1">
        <v>6405659022</v>
      </c>
      <c r="G279" s="1">
        <v>5647468165</v>
      </c>
    </row>
    <row r="280" spans="1:7" ht="12.6" customHeight="1" x14ac:dyDescent="0.25">
      <c r="A280" s="1" t="s">
        <v>533</v>
      </c>
      <c r="B280" s="13"/>
      <c r="C280" s="8"/>
      <c r="D280" s="8"/>
      <c r="E280" s="9" t="s">
        <v>534</v>
      </c>
      <c r="F280" s="1">
        <v>124128000</v>
      </c>
      <c r="G280" s="1">
        <v>0</v>
      </c>
    </row>
    <row r="281" spans="1:7" ht="12.6" customHeight="1" x14ac:dyDescent="0.25">
      <c r="A281" s="1" t="s">
        <v>535</v>
      </c>
      <c r="B281" s="13"/>
      <c r="C281" s="8"/>
      <c r="D281" s="8"/>
      <c r="E281" s="9" t="s">
        <v>536</v>
      </c>
      <c r="F281" s="1">
        <v>1870759188</v>
      </c>
      <c r="G281" s="1">
        <v>0</v>
      </c>
    </row>
    <row r="282" spans="1:7" ht="12.6" customHeight="1" x14ac:dyDescent="0.25">
      <c r="A282" s="1" t="s">
        <v>537</v>
      </c>
      <c r="B282" s="13"/>
      <c r="C282" s="8"/>
      <c r="D282" s="8"/>
      <c r="E282" s="9" t="s">
        <v>538</v>
      </c>
      <c r="F282" s="1">
        <v>10246520259</v>
      </c>
      <c r="G282" s="1">
        <v>10273894772</v>
      </c>
    </row>
    <row r="283" spans="1:7" ht="12.6" customHeight="1" x14ac:dyDescent="0.25">
      <c r="A283" s="1" t="s">
        <v>539</v>
      </c>
      <c r="B283" s="13"/>
      <c r="C283" s="8"/>
      <c r="D283" s="8"/>
      <c r="E283" s="9" t="s">
        <v>540</v>
      </c>
      <c r="F283" s="1">
        <v>336237343</v>
      </c>
      <c r="G283" s="1">
        <v>312133818</v>
      </c>
    </row>
    <row r="284" spans="1:7" ht="12.6" customHeight="1" x14ac:dyDescent="0.25">
      <c r="A284" s="1" t="s">
        <v>539</v>
      </c>
      <c r="B284" s="13"/>
      <c r="C284" s="8"/>
      <c r="D284" s="8"/>
      <c r="E284" s="9" t="s">
        <v>541</v>
      </c>
      <c r="F284" s="1">
        <v>0</v>
      </c>
      <c r="G284" s="1">
        <v>2998050</v>
      </c>
    </row>
    <row r="285" spans="1:7" ht="12.6" customHeight="1" x14ac:dyDescent="0.25">
      <c r="A285" s="1" t="s">
        <v>542</v>
      </c>
      <c r="B285" s="13"/>
      <c r="C285" s="8"/>
      <c r="D285" s="8"/>
      <c r="E285" s="9" t="s">
        <v>543</v>
      </c>
      <c r="F285" s="1">
        <v>3297471145</v>
      </c>
      <c r="G285" s="1">
        <v>3297471145</v>
      </c>
    </row>
    <row r="286" spans="1:7" ht="12.6" customHeight="1" x14ac:dyDescent="0.25">
      <c r="A286" s="1" t="s">
        <v>542</v>
      </c>
      <c r="B286" s="13"/>
      <c r="C286" s="8"/>
      <c r="D286" s="8"/>
      <c r="E286" s="9" t="s">
        <v>544</v>
      </c>
      <c r="F286" s="1">
        <v>0</v>
      </c>
      <c r="G286" s="1">
        <v>37350000</v>
      </c>
    </row>
    <row r="287" spans="1:7" ht="12.6" customHeight="1" x14ac:dyDescent="0.25">
      <c r="A287" s="1" t="s">
        <v>545</v>
      </c>
      <c r="B287" s="13"/>
      <c r="C287" s="8"/>
      <c r="D287" s="8"/>
      <c r="E287" s="9" t="s">
        <v>546</v>
      </c>
      <c r="F287" s="1">
        <v>732607179</v>
      </c>
      <c r="G287" s="1">
        <v>788607179</v>
      </c>
    </row>
    <row r="288" spans="1:7" ht="12.6" customHeight="1" x14ac:dyDescent="0.25">
      <c r="A288" s="1" t="s">
        <v>547</v>
      </c>
      <c r="B288" s="13"/>
      <c r="C288" s="8"/>
      <c r="D288" s="8"/>
      <c r="E288" s="9" t="s">
        <v>548</v>
      </c>
      <c r="F288" s="1">
        <v>8152421997</v>
      </c>
      <c r="G288" s="1">
        <v>7877129907</v>
      </c>
    </row>
    <row r="289" spans="1:7" ht="12.6" customHeight="1" x14ac:dyDescent="0.25">
      <c r="A289" s="1" t="s">
        <v>549</v>
      </c>
      <c r="B289" s="13"/>
      <c r="C289" s="8"/>
      <c r="D289" s="8"/>
      <c r="E289" s="9" t="s">
        <v>550</v>
      </c>
      <c r="F289" s="1">
        <v>104448000</v>
      </c>
      <c r="G289" s="1">
        <v>104448000</v>
      </c>
    </row>
    <row r="290" spans="1:7" ht="12.6" customHeight="1" x14ac:dyDescent="0.25">
      <c r="A290" s="1" t="s">
        <v>551</v>
      </c>
      <c r="B290" s="13"/>
      <c r="C290" s="8"/>
      <c r="D290" s="8"/>
      <c r="E290" s="9" t="s">
        <v>552</v>
      </c>
      <c r="F290" s="1">
        <v>6068229579</v>
      </c>
      <c r="G290" s="1">
        <v>6119712459</v>
      </c>
    </row>
    <row r="291" spans="1:7" ht="12.6" customHeight="1" x14ac:dyDescent="0.25">
      <c r="A291" s="1" t="s">
        <v>553</v>
      </c>
      <c r="B291" s="13"/>
      <c r="C291" s="8"/>
      <c r="D291" s="8"/>
      <c r="E291" s="9" t="s">
        <v>554</v>
      </c>
      <c r="F291" s="1">
        <v>21754000</v>
      </c>
      <c r="G291" s="1">
        <v>25054000</v>
      </c>
    </row>
    <row r="292" spans="1:7" ht="12.6" customHeight="1" x14ac:dyDescent="0.25">
      <c r="A292" s="1" t="s">
        <v>555</v>
      </c>
      <c r="B292" s="13"/>
      <c r="C292" s="8"/>
      <c r="D292" s="8"/>
      <c r="E292" s="9" t="s">
        <v>556</v>
      </c>
      <c r="F292" s="1">
        <v>785000</v>
      </c>
      <c r="G292" s="1">
        <v>0</v>
      </c>
    </row>
    <row r="293" spans="1:7" ht="12.6" customHeight="1" x14ac:dyDescent="0.25">
      <c r="A293" s="1" t="s">
        <v>557</v>
      </c>
      <c r="B293" s="13"/>
      <c r="C293" s="8"/>
      <c r="D293" s="8"/>
      <c r="E293" s="9" t="s">
        <v>558</v>
      </c>
      <c r="F293" s="1">
        <v>30161000</v>
      </c>
      <c r="G293" s="1">
        <v>33161000</v>
      </c>
    </row>
    <row r="294" spans="1:7" ht="12.6" customHeight="1" x14ac:dyDescent="0.25">
      <c r="A294" s="1" t="s">
        <v>559</v>
      </c>
      <c r="B294" s="13"/>
      <c r="C294" s="8"/>
      <c r="D294" s="8"/>
      <c r="E294" s="9" t="s">
        <v>560</v>
      </c>
      <c r="F294" s="1">
        <v>62662900</v>
      </c>
      <c r="G294" s="1">
        <v>62662900</v>
      </c>
    </row>
    <row r="295" spans="1:7" ht="12.6" customHeight="1" x14ac:dyDescent="0.25">
      <c r="A295" s="1" t="s">
        <v>561</v>
      </c>
      <c r="B295" s="13"/>
      <c r="C295" s="8"/>
      <c r="D295" s="8"/>
      <c r="E295" s="9" t="s">
        <v>562</v>
      </c>
      <c r="F295" s="1">
        <v>15080000</v>
      </c>
      <c r="G295" s="1">
        <v>15080000</v>
      </c>
    </row>
    <row r="296" spans="1:7" ht="12.6" customHeight="1" x14ac:dyDescent="0.25">
      <c r="A296" s="1" t="s">
        <v>563</v>
      </c>
      <c r="B296" s="13"/>
      <c r="C296" s="8"/>
      <c r="D296" s="8"/>
      <c r="E296" s="9" t="s">
        <v>564</v>
      </c>
      <c r="F296" s="1">
        <v>404953780</v>
      </c>
      <c r="G296" s="1">
        <v>297368780</v>
      </c>
    </row>
    <row r="297" spans="1:7" ht="12.6" customHeight="1" x14ac:dyDescent="0.25">
      <c r="A297" s="1" t="s">
        <v>565</v>
      </c>
      <c r="B297" s="13"/>
      <c r="C297" s="8"/>
      <c r="D297" s="8"/>
      <c r="E297" s="9" t="s">
        <v>566</v>
      </c>
      <c r="F297" s="1">
        <v>49731675</v>
      </c>
      <c r="G297" s="1">
        <v>0</v>
      </c>
    </row>
    <row r="298" spans="1:7" ht="12.6" customHeight="1" x14ac:dyDescent="0.25">
      <c r="A298" s="1" t="s">
        <v>567</v>
      </c>
      <c r="B298" s="13"/>
      <c r="C298" s="8"/>
      <c r="D298" s="8"/>
      <c r="E298" s="9" t="s">
        <v>568</v>
      </c>
      <c r="F298" s="1">
        <v>0</v>
      </c>
      <c r="G298" s="1">
        <v>367003090</v>
      </c>
    </row>
    <row r="299" spans="1:7" ht="12.6" customHeight="1" x14ac:dyDescent="0.25">
      <c r="A299" s="1" t="s">
        <v>569</v>
      </c>
      <c r="B299" s="13"/>
      <c r="C299" s="8"/>
      <c r="D299" s="8"/>
      <c r="E299" s="9" t="s">
        <v>570</v>
      </c>
      <c r="F299" s="1">
        <v>0</v>
      </c>
      <c r="G299" s="1">
        <v>124128000</v>
      </c>
    </row>
    <row r="300" spans="1:7" ht="12.6" customHeight="1" x14ac:dyDescent="0.25">
      <c r="A300" s="1" t="s">
        <v>571</v>
      </c>
      <c r="B300" s="13"/>
      <c r="C300" s="8"/>
      <c r="D300" s="8"/>
      <c r="E300" s="9" t="s">
        <v>572</v>
      </c>
      <c r="F300" s="1">
        <v>0</v>
      </c>
      <c r="G300" s="1">
        <v>40807200</v>
      </c>
    </row>
    <row r="301" spans="1:7" ht="12.6" customHeight="1" x14ac:dyDescent="0.25">
      <c r="A301" s="1" t="s">
        <v>573</v>
      </c>
      <c r="B301" s="13"/>
      <c r="C301" s="8"/>
      <c r="D301" s="8"/>
      <c r="E301" s="9" t="s">
        <v>574</v>
      </c>
      <c r="F301" s="1">
        <v>0</v>
      </c>
      <c r="G301" s="1">
        <v>12390167</v>
      </c>
    </row>
    <row r="302" spans="1:7" ht="12.6" customHeight="1" x14ac:dyDescent="0.25">
      <c r="A302" s="1" t="s">
        <v>575</v>
      </c>
      <c r="B302" s="13"/>
      <c r="C302" s="8"/>
      <c r="D302" s="8"/>
      <c r="E302" s="9" t="s">
        <v>576</v>
      </c>
      <c r="F302" s="1">
        <v>449966400</v>
      </c>
      <c r="G302" s="1">
        <v>449966400</v>
      </c>
    </row>
    <row r="303" spans="1:7" ht="12.6" customHeight="1" x14ac:dyDescent="0.25">
      <c r="A303" s="1" t="s">
        <v>577</v>
      </c>
      <c r="B303" s="13"/>
      <c r="C303" s="8"/>
      <c r="D303" s="8"/>
      <c r="E303" s="9" t="s">
        <v>578</v>
      </c>
      <c r="F303" s="1">
        <v>256696599</v>
      </c>
      <c r="G303" s="1">
        <v>0</v>
      </c>
    </row>
    <row r="304" spans="1:7" ht="12.6" customHeight="1" x14ac:dyDescent="0.25">
      <c r="A304" s="1" t="s">
        <v>579</v>
      </c>
      <c r="B304" s="13"/>
      <c r="C304" s="8"/>
      <c r="D304" s="8"/>
      <c r="E304" s="9" t="s">
        <v>580</v>
      </c>
      <c r="F304" s="1">
        <v>579524097</v>
      </c>
      <c r="G304" s="1">
        <v>656373351</v>
      </c>
    </row>
    <row r="305" spans="1:7" ht="12.6" customHeight="1" x14ac:dyDescent="0.25">
      <c r="A305" s="1" t="s">
        <v>581</v>
      </c>
      <c r="B305" s="13"/>
      <c r="C305" s="8"/>
      <c r="D305" s="8"/>
      <c r="E305" s="9" t="s">
        <v>582</v>
      </c>
      <c r="F305" s="1">
        <v>13559100</v>
      </c>
      <c r="G305" s="1">
        <v>13559100</v>
      </c>
    </row>
    <row r="306" spans="1:7" ht="12.6" customHeight="1" x14ac:dyDescent="0.25">
      <c r="A306" s="1" t="s">
        <v>583</v>
      </c>
      <c r="B306" s="13"/>
      <c r="C306" s="8"/>
      <c r="D306" s="8"/>
      <c r="E306" s="9" t="s">
        <v>584</v>
      </c>
      <c r="F306" s="1">
        <v>16547820</v>
      </c>
      <c r="G306" s="1">
        <v>16547820</v>
      </c>
    </row>
    <row r="307" spans="1:7" ht="12.6" customHeight="1" x14ac:dyDescent="0.25">
      <c r="A307" s="1" t="s">
        <v>585</v>
      </c>
      <c r="B307" s="13"/>
      <c r="C307" s="8"/>
      <c r="D307" s="8"/>
      <c r="E307" s="9" t="s">
        <v>586</v>
      </c>
      <c r="F307" s="1">
        <v>80029304</v>
      </c>
      <c r="G307" s="1">
        <v>80029304</v>
      </c>
    </row>
    <row r="308" spans="1:7" ht="12.6" customHeight="1" x14ac:dyDescent="0.25">
      <c r="A308" s="1" t="s">
        <v>587</v>
      </c>
      <c r="B308" s="13"/>
      <c r="C308" s="8"/>
      <c r="D308" s="8"/>
      <c r="E308" s="9" t="s">
        <v>588</v>
      </c>
      <c r="F308" s="1">
        <v>592261675</v>
      </c>
      <c r="G308" s="1">
        <v>605131175</v>
      </c>
    </row>
    <row r="309" spans="1:7" ht="12.6" customHeight="1" x14ac:dyDescent="0.25">
      <c r="A309" s="1" t="s">
        <v>589</v>
      </c>
      <c r="B309" s="13"/>
      <c r="C309" s="8"/>
      <c r="D309" s="8"/>
      <c r="E309" s="9" t="s">
        <v>590</v>
      </c>
      <c r="F309" s="1">
        <v>30927000</v>
      </c>
      <c r="G309" s="1">
        <v>31677000</v>
      </c>
    </row>
    <row r="310" spans="1:7" ht="12.6" customHeight="1" x14ac:dyDescent="0.25">
      <c r="A310" s="1" t="s">
        <v>591</v>
      </c>
      <c r="B310" s="13"/>
      <c r="C310" s="8"/>
      <c r="D310" s="8"/>
      <c r="E310" s="9" t="s">
        <v>592</v>
      </c>
      <c r="F310" s="1">
        <v>650000</v>
      </c>
      <c r="G310" s="1">
        <v>650000</v>
      </c>
    </row>
    <row r="311" spans="1:7" ht="12.6" customHeight="1" x14ac:dyDescent="0.25">
      <c r="A311" s="1" t="s">
        <v>593</v>
      </c>
      <c r="B311" s="13"/>
      <c r="C311" s="8"/>
      <c r="D311" s="8"/>
      <c r="E311" s="9" t="s">
        <v>594</v>
      </c>
      <c r="F311" s="1">
        <v>156502450</v>
      </c>
      <c r="G311" s="1">
        <v>93206252</v>
      </c>
    </row>
    <row r="312" spans="1:7" ht="12.6" customHeight="1" x14ac:dyDescent="0.25">
      <c r="A312" s="1" t="s">
        <v>595</v>
      </c>
      <c r="B312" s="13"/>
      <c r="C312" s="8"/>
      <c r="D312" s="8"/>
      <c r="E312" s="9" t="s">
        <v>596</v>
      </c>
      <c r="F312" s="1">
        <v>1933539723</v>
      </c>
      <c r="G312" s="1">
        <v>1349283697</v>
      </c>
    </row>
    <row r="313" spans="1:7" ht="12.6" customHeight="1" x14ac:dyDescent="0.25">
      <c r="A313" s="1" t="s">
        <v>597</v>
      </c>
      <c r="B313" s="13"/>
      <c r="C313" s="8"/>
      <c r="D313" s="8"/>
      <c r="E313" s="9" t="s">
        <v>598</v>
      </c>
      <c r="F313" s="1">
        <v>2743166798</v>
      </c>
      <c r="G313" s="1">
        <v>1272895152</v>
      </c>
    </row>
    <row r="314" spans="1:7" ht="12.6" customHeight="1" x14ac:dyDescent="0.25">
      <c r="A314" s="1" t="s">
        <v>599</v>
      </c>
      <c r="B314" s="13"/>
      <c r="C314" s="8"/>
      <c r="D314" s="8"/>
      <c r="E314" s="9" t="s">
        <v>600</v>
      </c>
      <c r="F314" s="1">
        <v>2225766361</v>
      </c>
      <c r="G314" s="1">
        <v>2223216361</v>
      </c>
    </row>
    <row r="315" spans="1:7" ht="12.6" customHeight="1" x14ac:dyDescent="0.25">
      <c r="A315" s="1" t="s">
        <v>601</v>
      </c>
      <c r="B315" s="13"/>
      <c r="C315" s="8"/>
      <c r="D315" s="8"/>
      <c r="E315" s="9" t="s">
        <v>602</v>
      </c>
      <c r="F315" s="1">
        <v>1988939662</v>
      </c>
      <c r="G315" s="1">
        <v>2155289662</v>
      </c>
    </row>
    <row r="316" spans="1:7" ht="12.6" customHeight="1" x14ac:dyDescent="0.25">
      <c r="A316" s="1" t="s">
        <v>603</v>
      </c>
      <c r="B316" s="13"/>
      <c r="C316" s="8"/>
      <c r="D316" s="8"/>
      <c r="E316" s="9" t="s">
        <v>604</v>
      </c>
      <c r="F316" s="1">
        <v>24045000</v>
      </c>
      <c r="G316" s="1">
        <v>24045000</v>
      </c>
    </row>
    <row r="317" spans="1:7" ht="12.6" customHeight="1" x14ac:dyDescent="0.25">
      <c r="A317" s="1" t="s">
        <v>605</v>
      </c>
      <c r="B317" s="13"/>
      <c r="C317" s="8"/>
      <c r="D317" s="8"/>
      <c r="E317" s="9" t="s">
        <v>606</v>
      </c>
      <c r="F317" s="1">
        <v>1161622715</v>
      </c>
      <c r="G317" s="1">
        <v>1048191115</v>
      </c>
    </row>
    <row r="318" spans="1:7" ht="12.6" customHeight="1" x14ac:dyDescent="0.25">
      <c r="A318" s="1" t="s">
        <v>607</v>
      </c>
      <c r="B318" s="13"/>
      <c r="C318" s="8"/>
      <c r="D318" s="8"/>
      <c r="E318" s="9" t="s">
        <v>608</v>
      </c>
      <c r="F318" s="1">
        <v>18015000</v>
      </c>
      <c r="G318" s="1">
        <v>18015000</v>
      </c>
    </row>
    <row r="319" spans="1:7" ht="12.6" customHeight="1" x14ac:dyDescent="0.25">
      <c r="A319" s="1" t="s">
        <v>609</v>
      </c>
      <c r="B319" s="13"/>
      <c r="C319" s="8"/>
      <c r="D319" s="8"/>
      <c r="E319" s="9" t="s">
        <v>610</v>
      </c>
      <c r="F319" s="1">
        <v>279397700</v>
      </c>
      <c r="G319" s="1">
        <v>280171375</v>
      </c>
    </row>
    <row r="320" spans="1:7" ht="12.6" customHeight="1" x14ac:dyDescent="0.25">
      <c r="A320" s="1" t="s">
        <v>611</v>
      </c>
      <c r="B320" s="13"/>
      <c r="C320" s="8"/>
      <c r="D320" s="8"/>
      <c r="E320" s="9" t="s">
        <v>612</v>
      </c>
      <c r="F320" s="1">
        <v>280783000</v>
      </c>
      <c r="G320" s="1">
        <v>249081000</v>
      </c>
    </row>
    <row r="321" spans="1:7" ht="12.6" customHeight="1" x14ac:dyDescent="0.25">
      <c r="A321" s="1" t="s">
        <v>613</v>
      </c>
      <c r="B321" s="13"/>
      <c r="C321" s="8"/>
      <c r="D321" s="8"/>
      <c r="E321" s="9" t="s">
        <v>614</v>
      </c>
      <c r="F321" s="1">
        <v>2898149500</v>
      </c>
      <c r="G321" s="1">
        <v>2912568500</v>
      </c>
    </row>
    <row r="322" spans="1:7" ht="12.6" customHeight="1" x14ac:dyDescent="0.25">
      <c r="A322" s="1" t="s">
        <v>615</v>
      </c>
      <c r="B322" s="13"/>
      <c r="C322" s="8"/>
      <c r="D322" s="8"/>
      <c r="E322" s="9" t="s">
        <v>616</v>
      </c>
      <c r="F322" s="1">
        <v>40000000</v>
      </c>
      <c r="G322" s="1">
        <v>40000000</v>
      </c>
    </row>
    <row r="323" spans="1:7" ht="12.6" customHeight="1" x14ac:dyDescent="0.25">
      <c r="A323" s="1" t="s">
        <v>617</v>
      </c>
      <c r="B323" s="13"/>
      <c r="C323" s="8"/>
      <c r="D323" s="8"/>
      <c r="E323" s="9" t="s">
        <v>618</v>
      </c>
      <c r="F323" s="1">
        <v>1000000</v>
      </c>
      <c r="G323" s="1">
        <v>1000000</v>
      </c>
    </row>
    <row r="324" spans="1:7" ht="12.6" customHeight="1" x14ac:dyDescent="0.25">
      <c r="A324" s="1" t="s">
        <v>619</v>
      </c>
      <c r="B324" s="13"/>
      <c r="C324" s="8"/>
      <c r="D324" s="8"/>
      <c r="E324" s="9" t="s">
        <v>620</v>
      </c>
      <c r="F324" s="1">
        <v>2522500</v>
      </c>
      <c r="G324" s="1">
        <v>2522500</v>
      </c>
    </row>
    <row r="325" spans="1:7" ht="12.6" customHeight="1" x14ac:dyDescent="0.25">
      <c r="A325" s="1" t="s">
        <v>621</v>
      </c>
      <c r="B325" s="13"/>
      <c r="C325" s="8"/>
      <c r="D325" s="8"/>
      <c r="E325" s="9" t="s">
        <v>622</v>
      </c>
      <c r="F325" s="1">
        <v>2350000</v>
      </c>
      <c r="G325" s="1">
        <v>2350000</v>
      </c>
    </row>
    <row r="326" spans="1:7" ht="12.6" customHeight="1" x14ac:dyDescent="0.25">
      <c r="A326" s="1" t="s">
        <v>623</v>
      </c>
      <c r="B326" s="13"/>
      <c r="C326" s="8"/>
      <c r="D326" s="8"/>
      <c r="E326" s="9" t="s">
        <v>624</v>
      </c>
      <c r="F326" s="1">
        <v>800000</v>
      </c>
      <c r="G326" s="1">
        <v>800000</v>
      </c>
    </row>
    <row r="327" spans="1:7" ht="12.6" customHeight="1" x14ac:dyDescent="0.25">
      <c r="A327" s="1" t="s">
        <v>625</v>
      </c>
      <c r="B327" s="13"/>
      <c r="C327" s="8"/>
      <c r="D327" s="8"/>
      <c r="E327" s="9" t="s">
        <v>626</v>
      </c>
      <c r="F327" s="1">
        <v>281069300</v>
      </c>
      <c r="G327" s="1">
        <v>281069300</v>
      </c>
    </row>
    <row r="328" spans="1:7" ht="12.6" customHeight="1" x14ac:dyDescent="0.25">
      <c r="A328" s="1" t="s">
        <v>627</v>
      </c>
      <c r="B328" s="13"/>
      <c r="C328" s="8"/>
      <c r="D328" s="8"/>
      <c r="E328" s="9" t="s">
        <v>628</v>
      </c>
      <c r="F328" s="1">
        <v>48679000</v>
      </c>
      <c r="G328" s="1">
        <v>48679000</v>
      </c>
    </row>
    <row r="329" spans="1:7" ht="12.6" customHeight="1" x14ac:dyDescent="0.25">
      <c r="A329" s="1" t="s">
        <v>629</v>
      </c>
      <c r="B329" s="13"/>
      <c r="C329" s="8"/>
      <c r="D329" s="8"/>
      <c r="E329" s="9" t="s">
        <v>630</v>
      </c>
      <c r="F329" s="1">
        <v>12850000</v>
      </c>
      <c r="G329" s="1">
        <v>12850000</v>
      </c>
    </row>
    <row r="330" spans="1:7" ht="12.6" customHeight="1" x14ac:dyDescent="0.25">
      <c r="A330" s="1" t="s">
        <v>631</v>
      </c>
      <c r="B330" s="13"/>
      <c r="C330" s="8"/>
      <c r="D330" s="8"/>
      <c r="E330" s="9" t="s">
        <v>632</v>
      </c>
      <c r="F330" s="1">
        <v>14775000</v>
      </c>
      <c r="G330" s="1">
        <v>14775000</v>
      </c>
    </row>
    <row r="331" spans="1:7" ht="12.6" customHeight="1" x14ac:dyDescent="0.25">
      <c r="A331" s="1" t="s">
        <v>633</v>
      </c>
      <c r="B331" s="13"/>
      <c r="C331" s="8"/>
      <c r="D331" s="8"/>
      <c r="E331" s="9" t="s">
        <v>634</v>
      </c>
      <c r="F331" s="1">
        <v>18107650</v>
      </c>
      <c r="G331" s="1">
        <v>20483650</v>
      </c>
    </row>
    <row r="332" spans="1:7" ht="12.6" customHeight="1" x14ac:dyDescent="0.25">
      <c r="A332" s="1" t="s">
        <v>635</v>
      </c>
      <c r="B332" s="13"/>
      <c r="C332" s="8"/>
      <c r="D332" s="8"/>
      <c r="E332" s="9" t="s">
        <v>636</v>
      </c>
      <c r="F332" s="1">
        <v>59572136</v>
      </c>
      <c r="G332" s="1">
        <v>58572136</v>
      </c>
    </row>
    <row r="333" spans="1:7" ht="12.6" customHeight="1" x14ac:dyDescent="0.25">
      <c r="A333" s="1" t="s">
        <v>637</v>
      </c>
      <c r="B333" s="13"/>
      <c r="C333" s="8"/>
      <c r="D333" s="8"/>
      <c r="E333" s="9" t="s">
        <v>638</v>
      </c>
      <c r="F333" s="1">
        <v>203691300</v>
      </c>
      <c r="G333" s="1">
        <v>203691300</v>
      </c>
    </row>
    <row r="334" spans="1:7" ht="12.6" customHeight="1" x14ac:dyDescent="0.25">
      <c r="A334" s="1" t="s">
        <v>639</v>
      </c>
      <c r="B334" s="13"/>
      <c r="C334" s="8"/>
      <c r="D334" s="8"/>
      <c r="E334" s="9" t="s">
        <v>640</v>
      </c>
      <c r="F334" s="1">
        <v>18250000</v>
      </c>
      <c r="G334" s="1">
        <v>18250000</v>
      </c>
    </row>
    <row r="335" spans="1:7" ht="12.6" customHeight="1" x14ac:dyDescent="0.25">
      <c r="A335" s="1" t="s">
        <v>641</v>
      </c>
      <c r="B335" s="13"/>
      <c r="C335" s="8"/>
      <c r="D335" s="8"/>
      <c r="E335" s="9" t="s">
        <v>642</v>
      </c>
      <c r="F335" s="1">
        <v>108250000</v>
      </c>
      <c r="G335" s="1">
        <v>109065000</v>
      </c>
    </row>
    <row r="336" spans="1:7" ht="12.6" customHeight="1" x14ac:dyDescent="0.25">
      <c r="A336" s="1" t="s">
        <v>643</v>
      </c>
      <c r="B336" s="13"/>
      <c r="C336" s="8"/>
      <c r="D336" s="8"/>
      <c r="E336" s="9" t="s">
        <v>394</v>
      </c>
      <c r="F336" s="1">
        <v>2056192373</v>
      </c>
      <c r="G336" s="1">
        <v>100976800</v>
      </c>
    </row>
    <row r="337" spans="1:7" ht="12.6" customHeight="1" x14ac:dyDescent="0.25">
      <c r="A337" s="1" t="s">
        <v>644</v>
      </c>
      <c r="B337" s="13"/>
      <c r="C337" s="8"/>
      <c r="D337" s="8"/>
      <c r="E337" s="9" t="s">
        <v>645</v>
      </c>
      <c r="F337" s="1">
        <v>12410500</v>
      </c>
      <c r="G337" s="1">
        <v>14560500</v>
      </c>
    </row>
    <row r="338" spans="1:7" ht="12.6" customHeight="1" x14ac:dyDescent="0.25">
      <c r="A338" s="1" t="s">
        <v>646</v>
      </c>
      <c r="B338" s="13"/>
      <c r="C338" s="8"/>
      <c r="D338" s="8"/>
      <c r="E338" s="9" t="s">
        <v>647</v>
      </c>
      <c r="F338" s="1">
        <v>2580000</v>
      </c>
      <c r="G338" s="1">
        <v>3870000</v>
      </c>
    </row>
    <row r="339" spans="1:7" ht="12.6" customHeight="1" x14ac:dyDescent="0.25">
      <c r="A339" s="1" t="s">
        <v>648</v>
      </c>
      <c r="B339" s="13"/>
      <c r="C339" s="8"/>
      <c r="D339" s="8"/>
      <c r="E339" s="9" t="s">
        <v>649</v>
      </c>
      <c r="F339" s="1">
        <v>61342159</v>
      </c>
      <c r="G339" s="1">
        <v>61342159</v>
      </c>
    </row>
    <row r="340" spans="1:7" ht="12.6" customHeight="1" x14ac:dyDescent="0.25">
      <c r="A340" s="1" t="s">
        <v>650</v>
      </c>
      <c r="B340" s="13"/>
      <c r="C340" s="8"/>
      <c r="D340" s="8"/>
      <c r="E340" s="9" t="s">
        <v>651</v>
      </c>
      <c r="F340" s="1">
        <v>16668000</v>
      </c>
      <c r="G340" s="1">
        <v>16668000</v>
      </c>
    </row>
    <row r="341" spans="1:7" ht="12.6" customHeight="1" x14ac:dyDescent="0.25">
      <c r="A341" s="1" t="s">
        <v>652</v>
      </c>
      <c r="B341" s="13"/>
      <c r="C341" s="8"/>
      <c r="D341" s="8"/>
      <c r="E341" s="9" t="s">
        <v>653</v>
      </c>
      <c r="F341" s="1">
        <v>780147625</v>
      </c>
      <c r="G341" s="1">
        <v>244965125</v>
      </c>
    </row>
    <row r="342" spans="1:7" ht="12.6" customHeight="1" x14ac:dyDescent="0.25">
      <c r="A342" s="1" t="s">
        <v>654</v>
      </c>
      <c r="B342" s="13"/>
      <c r="C342" s="8"/>
      <c r="D342" s="8"/>
      <c r="E342" s="9" t="s">
        <v>655</v>
      </c>
      <c r="F342" s="1">
        <v>104408000</v>
      </c>
      <c r="G342" s="1">
        <v>159408000</v>
      </c>
    </row>
    <row r="343" spans="1:7" ht="12.6" customHeight="1" x14ac:dyDescent="0.25">
      <c r="A343" s="1" t="s">
        <v>656</v>
      </c>
      <c r="B343" s="13"/>
      <c r="C343" s="8"/>
      <c r="D343" s="8"/>
      <c r="E343" s="9" t="s">
        <v>657</v>
      </c>
      <c r="F343" s="1">
        <v>263801360</v>
      </c>
      <c r="G343" s="1">
        <v>265401360</v>
      </c>
    </row>
    <row r="344" spans="1:7" ht="12.6" customHeight="1" x14ac:dyDescent="0.25">
      <c r="A344" s="1" t="s">
        <v>658</v>
      </c>
      <c r="B344" s="13"/>
      <c r="C344" s="8"/>
      <c r="D344" s="8"/>
      <c r="E344" s="9" t="s">
        <v>659</v>
      </c>
      <c r="F344" s="1">
        <v>4000000</v>
      </c>
      <c r="G344" s="1">
        <v>4000000</v>
      </c>
    </row>
    <row r="345" spans="1:7" ht="12.6" customHeight="1" x14ac:dyDescent="0.25">
      <c r="A345" s="1" t="s">
        <v>660</v>
      </c>
      <c r="B345" s="13"/>
      <c r="C345" s="8"/>
      <c r="D345" s="8"/>
      <c r="E345" s="9" t="s">
        <v>661</v>
      </c>
      <c r="F345" s="1">
        <v>10271800</v>
      </c>
      <c r="G345" s="1">
        <v>12206800</v>
      </c>
    </row>
    <row r="346" spans="1:7" ht="12.6" customHeight="1" x14ac:dyDescent="0.25">
      <c r="A346" s="1" t="s">
        <v>662</v>
      </c>
      <c r="B346" s="13"/>
      <c r="C346" s="8"/>
      <c r="D346" s="8"/>
      <c r="E346" s="9" t="s">
        <v>663</v>
      </c>
      <c r="F346" s="1">
        <v>87905925</v>
      </c>
      <c r="G346" s="1">
        <v>87905925</v>
      </c>
    </row>
    <row r="347" spans="1:7" ht="12.6" customHeight="1" x14ac:dyDescent="0.25">
      <c r="A347" s="1" t="s">
        <v>664</v>
      </c>
      <c r="B347" s="13"/>
      <c r="C347" s="8"/>
      <c r="D347" s="8"/>
      <c r="E347" s="9" t="s">
        <v>665</v>
      </c>
      <c r="F347" s="1">
        <v>4300000</v>
      </c>
      <c r="G347" s="1">
        <v>4300000</v>
      </c>
    </row>
    <row r="348" spans="1:7" ht="12.6" customHeight="1" x14ac:dyDescent="0.25">
      <c r="A348" s="1" t="s">
        <v>666</v>
      </c>
      <c r="B348" s="13"/>
      <c r="C348" s="8"/>
      <c r="D348" s="8"/>
      <c r="E348" s="9" t="s">
        <v>667</v>
      </c>
      <c r="F348" s="1">
        <v>149416640</v>
      </c>
      <c r="G348" s="1">
        <v>128316640</v>
      </c>
    </row>
    <row r="349" spans="1:7" ht="12.6" customHeight="1" x14ac:dyDescent="0.25">
      <c r="A349" s="1" t="s">
        <v>668</v>
      </c>
      <c r="B349" s="13"/>
      <c r="C349" s="8"/>
      <c r="D349" s="8"/>
      <c r="E349" s="9" t="s">
        <v>669</v>
      </c>
      <c r="F349" s="1">
        <v>433929566</v>
      </c>
      <c r="G349" s="1">
        <v>434454566</v>
      </c>
    </row>
    <row r="350" spans="1:7" ht="12.6" customHeight="1" x14ac:dyDescent="0.25">
      <c r="A350" s="1" t="s">
        <v>670</v>
      </c>
      <c r="B350" s="13"/>
      <c r="C350" s="8"/>
      <c r="D350" s="8"/>
      <c r="E350" s="9" t="s">
        <v>671</v>
      </c>
      <c r="F350" s="1">
        <v>168316527</v>
      </c>
      <c r="G350" s="1">
        <v>168166527</v>
      </c>
    </row>
    <row r="351" spans="1:7" ht="12.6" customHeight="1" x14ac:dyDescent="0.25">
      <c r="A351" s="1" t="s">
        <v>672</v>
      </c>
      <c r="B351" s="13"/>
      <c r="C351" s="8"/>
      <c r="D351" s="8"/>
      <c r="E351" s="9" t="s">
        <v>673</v>
      </c>
      <c r="F351" s="1">
        <v>74009250</v>
      </c>
      <c r="G351" s="1">
        <v>0</v>
      </c>
    </row>
    <row r="352" spans="1:7" ht="12.6" customHeight="1" x14ac:dyDescent="0.25">
      <c r="A352" s="1" t="s">
        <v>674</v>
      </c>
      <c r="B352" s="13"/>
      <c r="C352" s="8"/>
      <c r="D352" s="8"/>
      <c r="E352" s="9" t="s">
        <v>675</v>
      </c>
      <c r="F352" s="1">
        <v>7960500</v>
      </c>
      <c r="G352" s="1">
        <v>0</v>
      </c>
    </row>
    <row r="353" spans="1:7" ht="12.6" customHeight="1" x14ac:dyDescent="0.25">
      <c r="A353" s="1" t="s">
        <v>676</v>
      </c>
      <c r="B353" s="13"/>
      <c r="C353" s="8"/>
      <c r="D353" s="8"/>
      <c r="E353" s="9" t="s">
        <v>677</v>
      </c>
      <c r="F353" s="1">
        <v>27242508</v>
      </c>
      <c r="G353" s="1">
        <v>0</v>
      </c>
    </row>
    <row r="354" spans="1:7" ht="12.6" customHeight="1" x14ac:dyDescent="0.25">
      <c r="A354" s="1" t="s">
        <v>678</v>
      </c>
      <c r="B354" s="13"/>
      <c r="C354" s="8"/>
      <c r="D354" s="8"/>
      <c r="E354" s="9" t="s">
        <v>679</v>
      </c>
      <c r="F354" s="1">
        <v>14332609</v>
      </c>
      <c r="G354" s="1">
        <v>0</v>
      </c>
    </row>
    <row r="355" spans="1:7" ht="12.6" customHeight="1" x14ac:dyDescent="0.25">
      <c r="A355" s="1" t="s">
        <v>680</v>
      </c>
      <c r="B355" s="13"/>
      <c r="C355" s="8"/>
      <c r="D355" s="8"/>
      <c r="E355" s="9" t="s">
        <v>681</v>
      </c>
      <c r="F355" s="1">
        <v>19000000</v>
      </c>
      <c r="G355" s="1">
        <v>0</v>
      </c>
    </row>
    <row r="356" spans="1:7" ht="12.6" customHeight="1" x14ac:dyDescent="0.25">
      <c r="A356" s="1" t="s">
        <v>682</v>
      </c>
      <c r="B356" s="13"/>
      <c r="C356" s="8"/>
      <c r="D356" s="8"/>
      <c r="E356" s="9" t="s">
        <v>683</v>
      </c>
      <c r="F356" s="1">
        <v>11518000</v>
      </c>
      <c r="G356" s="1">
        <v>0</v>
      </c>
    </row>
    <row r="357" spans="1:7" ht="12.6" customHeight="1" x14ac:dyDescent="0.25">
      <c r="A357" s="1" t="s">
        <v>684</v>
      </c>
      <c r="B357" s="13"/>
      <c r="C357" s="8"/>
      <c r="D357" s="8"/>
      <c r="E357" s="9" t="s">
        <v>685</v>
      </c>
      <c r="F357" s="1">
        <v>307826525</v>
      </c>
      <c r="G357" s="1">
        <v>0</v>
      </c>
    </row>
    <row r="358" spans="1:7" ht="12.6" customHeight="1" x14ac:dyDescent="0.25">
      <c r="A358" s="1" t="s">
        <v>686</v>
      </c>
      <c r="B358" s="13"/>
      <c r="C358" s="8"/>
      <c r="D358" s="8"/>
      <c r="E358" s="9" t="s">
        <v>687</v>
      </c>
      <c r="F358" s="1">
        <v>0</v>
      </c>
      <c r="G358" s="1">
        <v>27984761</v>
      </c>
    </row>
    <row r="359" spans="1:7" ht="12.6" customHeight="1" x14ac:dyDescent="0.25">
      <c r="A359" s="1" t="s">
        <v>688</v>
      </c>
      <c r="B359" s="13"/>
      <c r="C359" s="8"/>
      <c r="D359" s="8"/>
      <c r="E359" s="9" t="s">
        <v>689</v>
      </c>
      <c r="F359" s="1">
        <v>0</v>
      </c>
      <c r="G359" s="1">
        <v>451438425</v>
      </c>
    </row>
    <row r="360" spans="1:7" ht="12.6" customHeight="1" x14ac:dyDescent="0.25">
      <c r="A360" s="1" t="s">
        <v>690</v>
      </c>
      <c r="B360" s="13"/>
      <c r="C360" s="8"/>
      <c r="D360" s="8"/>
      <c r="E360" s="9" t="s">
        <v>691</v>
      </c>
      <c r="F360" s="1">
        <v>0</v>
      </c>
      <c r="G360" s="1">
        <v>1892281102</v>
      </c>
    </row>
    <row r="361" spans="1:7" ht="12.6" customHeight="1" x14ac:dyDescent="0.25">
      <c r="A361" s="1" t="s">
        <v>692</v>
      </c>
      <c r="B361" s="13"/>
      <c r="C361" s="8"/>
      <c r="D361" s="8"/>
      <c r="E361" s="9" t="s">
        <v>693</v>
      </c>
      <c r="F361" s="1">
        <v>0</v>
      </c>
      <c r="G361" s="1">
        <v>2554608808</v>
      </c>
    </row>
    <row r="362" spans="1:7" ht="12.6" customHeight="1" x14ac:dyDescent="0.25">
      <c r="A362" s="1" t="s">
        <v>694</v>
      </c>
      <c r="B362" s="13"/>
      <c r="C362" s="8"/>
      <c r="D362" s="8"/>
      <c r="E362" s="9" t="s">
        <v>695</v>
      </c>
      <c r="F362" s="1">
        <v>0</v>
      </c>
      <c r="G362" s="1">
        <v>8900000</v>
      </c>
    </row>
    <row r="363" spans="1:7" ht="12.6" customHeight="1" x14ac:dyDescent="0.25">
      <c r="A363" s="1" t="s">
        <v>696</v>
      </c>
      <c r="B363" s="13"/>
      <c r="C363" s="8"/>
      <c r="D363" s="8"/>
      <c r="E363" s="9" t="s">
        <v>697</v>
      </c>
      <c r="F363" s="1">
        <v>0</v>
      </c>
      <c r="G363" s="1">
        <v>16906600</v>
      </c>
    </row>
    <row r="364" spans="1:7" ht="12.6" customHeight="1" x14ac:dyDescent="0.25">
      <c r="A364" s="1" t="s">
        <v>698</v>
      </c>
      <c r="B364" s="13"/>
      <c r="C364" s="8"/>
      <c r="D364" s="8"/>
      <c r="E364" s="9" t="s">
        <v>699</v>
      </c>
      <c r="F364" s="1">
        <v>821312041</v>
      </c>
      <c r="G364" s="1">
        <v>943201020</v>
      </c>
    </row>
    <row r="365" spans="1:7" ht="12.6" customHeight="1" x14ac:dyDescent="0.25">
      <c r="A365" s="1" t="s">
        <v>700</v>
      </c>
      <c r="B365" s="13"/>
      <c r="C365" s="8"/>
      <c r="D365" s="8"/>
      <c r="E365" s="9" t="s">
        <v>701</v>
      </c>
      <c r="F365" s="1">
        <v>5177847869</v>
      </c>
      <c r="G365" s="1">
        <v>6086081819</v>
      </c>
    </row>
    <row r="366" spans="1:7" ht="12.6" customHeight="1" x14ac:dyDescent="0.25">
      <c r="A366" s="1" t="s">
        <v>702</v>
      </c>
      <c r="B366" s="13"/>
      <c r="C366" s="8"/>
      <c r="D366" s="8"/>
      <c r="E366" s="9" t="s">
        <v>703</v>
      </c>
      <c r="F366" s="1">
        <v>2509833462</v>
      </c>
      <c r="G366" s="1">
        <v>2687654967</v>
      </c>
    </row>
    <row r="367" spans="1:7" ht="12.6" customHeight="1" x14ac:dyDescent="0.25">
      <c r="A367" s="1" t="s">
        <v>704</v>
      </c>
      <c r="B367" s="13"/>
      <c r="C367" s="8"/>
      <c r="D367" s="8"/>
      <c r="E367" s="9" t="s">
        <v>705</v>
      </c>
      <c r="F367" s="1">
        <v>1927137593</v>
      </c>
      <c r="G367" s="1">
        <v>2060868793</v>
      </c>
    </row>
    <row r="368" spans="1:7" ht="12.6" customHeight="1" x14ac:dyDescent="0.25">
      <c r="A368" s="1" t="s">
        <v>706</v>
      </c>
      <c r="B368" s="13"/>
      <c r="C368" s="8"/>
      <c r="D368" s="8"/>
      <c r="E368" s="9" t="s">
        <v>707</v>
      </c>
      <c r="F368" s="1">
        <v>465840636</v>
      </c>
      <c r="G368" s="1">
        <v>446190636</v>
      </c>
    </row>
    <row r="369" spans="1:7" ht="12.6" customHeight="1" x14ac:dyDescent="0.25">
      <c r="A369" s="1" t="s">
        <v>708</v>
      </c>
      <c r="B369" s="13"/>
      <c r="C369" s="8"/>
      <c r="D369" s="8"/>
      <c r="E369" s="9" t="s">
        <v>709</v>
      </c>
      <c r="F369" s="1">
        <v>212209775</v>
      </c>
      <c r="G369" s="1">
        <v>195066697</v>
      </c>
    </row>
    <row r="370" spans="1:7" ht="12.6" customHeight="1" x14ac:dyDescent="0.25">
      <c r="A370" s="1" t="s">
        <v>710</v>
      </c>
      <c r="B370" s="13"/>
      <c r="C370" s="8"/>
      <c r="D370" s="8"/>
      <c r="E370" s="9" t="s">
        <v>711</v>
      </c>
      <c r="F370" s="1">
        <v>521265148</v>
      </c>
      <c r="G370" s="1">
        <v>678431076</v>
      </c>
    </row>
    <row r="371" spans="1:7" ht="12.6" customHeight="1" x14ac:dyDescent="0.25">
      <c r="A371" s="1" t="s">
        <v>712</v>
      </c>
      <c r="B371" s="13"/>
      <c r="C371" s="8"/>
      <c r="D371" s="8"/>
      <c r="E371" s="9" t="s">
        <v>713</v>
      </c>
      <c r="F371" s="1">
        <v>173857167</v>
      </c>
      <c r="G371" s="1">
        <v>193857954</v>
      </c>
    </row>
    <row r="372" spans="1:7" ht="12.6" customHeight="1" x14ac:dyDescent="0.25">
      <c r="A372" s="1" t="s">
        <v>714</v>
      </c>
      <c r="B372" s="13"/>
      <c r="C372" s="8"/>
      <c r="D372" s="8"/>
      <c r="E372" s="9" t="s">
        <v>715</v>
      </c>
      <c r="F372" s="1">
        <v>377779200</v>
      </c>
      <c r="G372" s="1">
        <v>367779200</v>
      </c>
    </row>
    <row r="373" spans="1:7" ht="12.6" customHeight="1" x14ac:dyDescent="0.25">
      <c r="A373" s="1" t="s">
        <v>716</v>
      </c>
      <c r="B373" s="13"/>
      <c r="C373" s="8"/>
      <c r="D373" s="8"/>
      <c r="E373" s="9" t="s">
        <v>717</v>
      </c>
      <c r="F373" s="1">
        <v>1598173220</v>
      </c>
      <c r="G373" s="1">
        <v>1863330992</v>
      </c>
    </row>
    <row r="374" spans="1:7" ht="12.6" customHeight="1" x14ac:dyDescent="0.25">
      <c r="A374" s="1" t="s">
        <v>718</v>
      </c>
      <c r="B374" s="13"/>
      <c r="C374" s="8"/>
      <c r="D374" s="8"/>
      <c r="E374" s="9" t="s">
        <v>719</v>
      </c>
      <c r="F374" s="1">
        <v>486753198</v>
      </c>
      <c r="G374" s="1">
        <v>237495714</v>
      </c>
    </row>
    <row r="375" spans="1:7" ht="12.6" customHeight="1" x14ac:dyDescent="0.25">
      <c r="A375" s="1" t="s">
        <v>720</v>
      </c>
      <c r="B375" s="13"/>
      <c r="C375" s="8"/>
      <c r="D375" s="8"/>
      <c r="E375" s="9" t="s">
        <v>721</v>
      </c>
      <c r="F375" s="1">
        <v>29783000</v>
      </c>
      <c r="G375" s="1">
        <v>31658000</v>
      </c>
    </row>
    <row r="376" spans="1:7" ht="12.6" customHeight="1" x14ac:dyDescent="0.25">
      <c r="A376" s="1" t="s">
        <v>722</v>
      </c>
      <c r="B376" s="13"/>
      <c r="C376" s="8"/>
      <c r="D376" s="8"/>
      <c r="E376" s="9" t="s">
        <v>723</v>
      </c>
      <c r="F376" s="1">
        <v>1850000</v>
      </c>
      <c r="G376" s="1">
        <v>0</v>
      </c>
    </row>
    <row r="377" spans="1:7" ht="12.6" customHeight="1" x14ac:dyDescent="0.25">
      <c r="A377" s="1" t="s">
        <v>722</v>
      </c>
      <c r="B377" s="13"/>
      <c r="C377" s="8"/>
      <c r="D377" s="8"/>
      <c r="E377" s="9" t="s">
        <v>724</v>
      </c>
      <c r="F377" s="1">
        <v>0</v>
      </c>
      <c r="G377" s="1">
        <v>32000000</v>
      </c>
    </row>
    <row r="378" spans="1:7" ht="12.6" customHeight="1" x14ac:dyDescent="0.25">
      <c r="A378" s="1" t="s">
        <v>725</v>
      </c>
      <c r="B378" s="13"/>
      <c r="C378" s="8"/>
      <c r="D378" s="8"/>
      <c r="E378" s="9" t="s">
        <v>726</v>
      </c>
      <c r="F378" s="1">
        <v>0</v>
      </c>
      <c r="G378" s="1">
        <v>23442508</v>
      </c>
    </row>
    <row r="379" spans="1:7" ht="12.6" customHeight="1" x14ac:dyDescent="0.25">
      <c r="A379" s="1" t="s">
        <v>727</v>
      </c>
      <c r="B379" s="13"/>
      <c r="C379" s="8"/>
      <c r="D379" s="8"/>
      <c r="E379" s="9" t="s">
        <v>728</v>
      </c>
      <c r="F379" s="1">
        <v>16577000</v>
      </c>
      <c r="G379" s="1">
        <v>0</v>
      </c>
    </row>
    <row r="380" spans="1:7" ht="12.6" customHeight="1" x14ac:dyDescent="0.25">
      <c r="A380" s="1" t="s">
        <v>727</v>
      </c>
      <c r="B380" s="13"/>
      <c r="C380" s="8"/>
      <c r="D380" s="8"/>
      <c r="E380" s="9" t="s">
        <v>729</v>
      </c>
      <c r="F380" s="1">
        <v>0</v>
      </c>
      <c r="G380" s="1">
        <v>3492609</v>
      </c>
    </row>
    <row r="381" spans="1:7" ht="12.6" customHeight="1" x14ac:dyDescent="0.25">
      <c r="A381" s="1" t="s">
        <v>730</v>
      </c>
      <c r="B381" s="13"/>
      <c r="C381" s="8"/>
      <c r="D381" s="8"/>
      <c r="E381" s="9" t="s">
        <v>731</v>
      </c>
      <c r="F381" s="1">
        <v>60705000</v>
      </c>
      <c r="G381" s="1">
        <v>0</v>
      </c>
    </row>
    <row r="382" spans="1:7" ht="12.6" customHeight="1" x14ac:dyDescent="0.25">
      <c r="A382" s="1" t="s">
        <v>730</v>
      </c>
      <c r="B382" s="13"/>
      <c r="C382" s="8"/>
      <c r="D382" s="8"/>
      <c r="E382" s="9" t="s">
        <v>732</v>
      </c>
      <c r="F382" s="1">
        <v>0</v>
      </c>
      <c r="G382" s="1">
        <v>20300000</v>
      </c>
    </row>
    <row r="383" spans="1:7" ht="12.6" customHeight="1" x14ac:dyDescent="0.25">
      <c r="A383" s="1" t="s">
        <v>733</v>
      </c>
      <c r="B383" s="13"/>
      <c r="C383" s="8"/>
      <c r="D383" s="8"/>
      <c r="E383" s="9" t="s">
        <v>734</v>
      </c>
      <c r="F383" s="1">
        <v>7145000</v>
      </c>
      <c r="G383" s="1">
        <v>0</v>
      </c>
    </row>
    <row r="384" spans="1:7" ht="12.6" customHeight="1" x14ac:dyDescent="0.25">
      <c r="A384" s="1" t="s">
        <v>733</v>
      </c>
      <c r="B384" s="13"/>
      <c r="C384" s="8"/>
      <c r="D384" s="8"/>
      <c r="E384" s="9" t="s">
        <v>735</v>
      </c>
      <c r="F384" s="1">
        <v>0</v>
      </c>
      <c r="G384" s="1">
        <v>10840000</v>
      </c>
    </row>
    <row r="385" spans="1:7" ht="12.6" customHeight="1" x14ac:dyDescent="0.25">
      <c r="A385" s="1" t="s">
        <v>736</v>
      </c>
      <c r="B385" s="13"/>
      <c r="C385" s="8"/>
      <c r="D385" s="8"/>
      <c r="E385" s="9" t="s">
        <v>737</v>
      </c>
      <c r="F385" s="1">
        <v>19717000</v>
      </c>
      <c r="G385" s="1">
        <v>0</v>
      </c>
    </row>
    <row r="386" spans="1:7" ht="12.6" customHeight="1" x14ac:dyDescent="0.25">
      <c r="A386" s="1" t="s">
        <v>736</v>
      </c>
      <c r="B386" s="13"/>
      <c r="C386" s="8"/>
      <c r="D386" s="8"/>
      <c r="E386" s="9" t="s">
        <v>738</v>
      </c>
      <c r="F386" s="1">
        <v>0</v>
      </c>
      <c r="G386" s="1">
        <v>11518000</v>
      </c>
    </row>
    <row r="387" spans="1:7" ht="12.6" customHeight="1" x14ac:dyDescent="0.25">
      <c r="A387" s="1" t="s">
        <v>739</v>
      </c>
      <c r="B387" s="13"/>
      <c r="C387" s="8"/>
      <c r="D387" s="8"/>
      <c r="E387" s="9" t="s">
        <v>740</v>
      </c>
      <c r="F387" s="1">
        <v>22154000</v>
      </c>
      <c r="G387" s="1">
        <v>0</v>
      </c>
    </row>
    <row r="388" spans="1:7" ht="12.6" customHeight="1" x14ac:dyDescent="0.25">
      <c r="A388" s="1" t="s">
        <v>739</v>
      </c>
      <c r="B388" s="13"/>
      <c r="C388" s="8"/>
      <c r="D388" s="8"/>
      <c r="E388" s="9" t="s">
        <v>741</v>
      </c>
      <c r="F388" s="1">
        <v>0</v>
      </c>
      <c r="G388" s="1">
        <v>307826525</v>
      </c>
    </row>
    <row r="389" spans="1:7" ht="12.6" customHeight="1" x14ac:dyDescent="0.25">
      <c r="A389" s="1" t="s">
        <v>742</v>
      </c>
      <c r="B389" s="13"/>
      <c r="C389" s="8"/>
      <c r="D389" s="8"/>
      <c r="E389" s="9" t="s">
        <v>743</v>
      </c>
      <c r="F389" s="1">
        <v>3620000</v>
      </c>
      <c r="G389" s="1">
        <v>0</v>
      </c>
    </row>
    <row r="390" spans="1:7" ht="12.6" customHeight="1" x14ac:dyDescent="0.25">
      <c r="A390" s="1" t="s">
        <v>744</v>
      </c>
      <c r="B390" s="13"/>
      <c r="C390" s="8"/>
      <c r="D390" s="8"/>
      <c r="E390" s="9" t="s">
        <v>745</v>
      </c>
      <c r="F390" s="1">
        <v>49400000</v>
      </c>
      <c r="G390" s="1">
        <v>0</v>
      </c>
    </row>
    <row r="391" spans="1:7" ht="12.6" customHeight="1" x14ac:dyDescent="0.25">
      <c r="A391" s="1" t="s">
        <v>746</v>
      </c>
      <c r="B391" s="13"/>
      <c r="C391" s="8"/>
      <c r="D391" s="8"/>
      <c r="E391" s="9" t="s">
        <v>747</v>
      </c>
      <c r="F391" s="1">
        <v>9050000</v>
      </c>
      <c r="G391" s="1">
        <v>0</v>
      </c>
    </row>
    <row r="392" spans="1:7" ht="12.6" customHeight="1" x14ac:dyDescent="0.25">
      <c r="A392" s="1" t="s">
        <v>748</v>
      </c>
      <c r="B392" s="13"/>
      <c r="C392" s="8"/>
      <c r="D392" s="8"/>
      <c r="E392" s="9" t="s">
        <v>749</v>
      </c>
      <c r="F392" s="1">
        <v>0</v>
      </c>
      <c r="G392" s="1">
        <v>1600000</v>
      </c>
    </row>
    <row r="393" spans="1:7" ht="12.6" customHeight="1" x14ac:dyDescent="0.25">
      <c r="A393" s="1" t="s">
        <v>748</v>
      </c>
      <c r="B393" s="13"/>
      <c r="C393" s="8"/>
      <c r="D393" s="8"/>
      <c r="E393" s="9" t="s">
        <v>750</v>
      </c>
      <c r="F393" s="1">
        <v>4900000</v>
      </c>
      <c r="G393" s="1">
        <v>0</v>
      </c>
    </row>
    <row r="394" spans="1:7" ht="12.6" customHeight="1" x14ac:dyDescent="0.25">
      <c r="A394" s="1" t="s">
        <v>751</v>
      </c>
      <c r="B394" s="13"/>
      <c r="C394" s="8"/>
      <c r="D394" s="8"/>
      <c r="E394" s="9" t="s">
        <v>752</v>
      </c>
      <c r="F394" s="1">
        <v>184737465</v>
      </c>
      <c r="G394" s="1">
        <v>0</v>
      </c>
    </row>
    <row r="395" spans="1:7" ht="12.6" customHeight="1" x14ac:dyDescent="0.25">
      <c r="A395" s="1" t="s">
        <v>751</v>
      </c>
      <c r="B395" s="13"/>
      <c r="C395" s="8"/>
      <c r="D395" s="8"/>
      <c r="E395" s="9" t="s">
        <v>753</v>
      </c>
      <c r="F395" s="1">
        <v>0</v>
      </c>
      <c r="G395" s="1">
        <v>8000000</v>
      </c>
    </row>
    <row r="396" spans="1:7" ht="12.6" customHeight="1" x14ac:dyDescent="0.25">
      <c r="A396" s="1" t="s">
        <v>754</v>
      </c>
      <c r="B396" s="13"/>
      <c r="C396" s="8"/>
      <c r="D396" s="8"/>
      <c r="E396" s="9" t="s">
        <v>755</v>
      </c>
      <c r="F396" s="1">
        <v>0</v>
      </c>
      <c r="G396" s="1">
        <v>60705000</v>
      </c>
    </row>
    <row r="397" spans="1:7" ht="12.6" customHeight="1" x14ac:dyDescent="0.25">
      <c r="A397" s="1" t="s">
        <v>754</v>
      </c>
      <c r="B397" s="13"/>
      <c r="C397" s="8"/>
      <c r="D397" s="8"/>
      <c r="E397" s="9" t="s">
        <v>756</v>
      </c>
      <c r="F397" s="1">
        <v>162541786</v>
      </c>
      <c r="G397" s="1">
        <v>162541786</v>
      </c>
    </row>
    <row r="398" spans="1:7" ht="12.6" customHeight="1" x14ac:dyDescent="0.25">
      <c r="A398" s="1" t="s">
        <v>757</v>
      </c>
      <c r="B398" s="13"/>
      <c r="C398" s="8"/>
      <c r="D398" s="8"/>
      <c r="E398" s="9" t="s">
        <v>758</v>
      </c>
      <c r="F398" s="1">
        <v>0</v>
      </c>
      <c r="G398" s="1">
        <v>9900000</v>
      </c>
    </row>
    <row r="399" spans="1:7" ht="12.6" customHeight="1" x14ac:dyDescent="0.25">
      <c r="A399" s="1" t="s">
        <v>757</v>
      </c>
      <c r="B399" s="13"/>
      <c r="C399" s="8"/>
      <c r="D399" s="8"/>
      <c r="E399" s="9" t="s">
        <v>759</v>
      </c>
      <c r="F399" s="1">
        <v>13495800</v>
      </c>
      <c r="G399" s="1">
        <v>0</v>
      </c>
    </row>
    <row r="400" spans="1:7" ht="12.6" customHeight="1" x14ac:dyDescent="0.25">
      <c r="A400" s="1" t="s">
        <v>760</v>
      </c>
      <c r="B400" s="13"/>
      <c r="C400" s="8"/>
      <c r="D400" s="8"/>
      <c r="E400" s="9" t="s">
        <v>761</v>
      </c>
      <c r="F400" s="1">
        <v>0</v>
      </c>
      <c r="G400" s="1">
        <v>1920000</v>
      </c>
    </row>
    <row r="401" spans="1:7" ht="12.6" customHeight="1" x14ac:dyDescent="0.25">
      <c r="A401" s="1" t="s">
        <v>762</v>
      </c>
      <c r="B401" s="13"/>
      <c r="C401" s="8"/>
      <c r="D401" s="8"/>
      <c r="E401" s="9" t="s">
        <v>763</v>
      </c>
      <c r="F401" s="1">
        <v>0</v>
      </c>
      <c r="G401" s="1">
        <v>3174000</v>
      </c>
    </row>
    <row r="402" spans="1:7" ht="12.6" customHeight="1" x14ac:dyDescent="0.25">
      <c r="A402" s="1" t="s">
        <v>764</v>
      </c>
      <c r="B402" s="13"/>
      <c r="C402" s="8"/>
      <c r="D402" s="8"/>
      <c r="E402" s="9" t="s">
        <v>765</v>
      </c>
      <c r="F402" s="1">
        <v>0</v>
      </c>
      <c r="G402" s="1">
        <v>3620000</v>
      </c>
    </row>
    <row r="403" spans="1:7" ht="12.6" customHeight="1" x14ac:dyDescent="0.25">
      <c r="A403" s="1" t="s">
        <v>766</v>
      </c>
      <c r="B403" s="13"/>
      <c r="C403" s="8"/>
      <c r="D403" s="8"/>
      <c r="E403" s="9" t="s">
        <v>767</v>
      </c>
      <c r="F403" s="1">
        <v>0</v>
      </c>
      <c r="G403" s="1">
        <v>49400000</v>
      </c>
    </row>
    <row r="404" spans="1:7" ht="12.6" customHeight="1" x14ac:dyDescent="0.25">
      <c r="A404" s="1" t="s">
        <v>768</v>
      </c>
      <c r="B404" s="13"/>
      <c r="C404" s="8"/>
      <c r="D404" s="8"/>
      <c r="E404" s="9" t="s">
        <v>769</v>
      </c>
      <c r="F404" s="1">
        <v>0</v>
      </c>
      <c r="G404" s="1">
        <v>4900000</v>
      </c>
    </row>
    <row r="405" spans="1:7" ht="12.6" customHeight="1" x14ac:dyDescent="0.25">
      <c r="A405" s="1" t="s">
        <v>770</v>
      </c>
      <c r="B405" s="13"/>
      <c r="C405" s="8"/>
      <c r="D405" s="8"/>
      <c r="E405" s="9" t="s">
        <v>771</v>
      </c>
      <c r="F405" s="1">
        <v>0</v>
      </c>
      <c r="G405" s="1">
        <v>189242465</v>
      </c>
    </row>
    <row r="406" spans="1:7" ht="12.6" customHeight="1" x14ac:dyDescent="0.25">
      <c r="A406" s="1" t="s">
        <v>770</v>
      </c>
      <c r="B406" s="13"/>
      <c r="C406" s="8"/>
      <c r="D406" s="8"/>
      <c r="E406" s="9" t="s">
        <v>772</v>
      </c>
      <c r="F406" s="1">
        <v>111000000</v>
      </c>
      <c r="G406" s="1">
        <v>111000000</v>
      </c>
    </row>
    <row r="407" spans="1:7" ht="12.6" customHeight="1" x14ac:dyDescent="0.25">
      <c r="A407" s="1" t="s">
        <v>773</v>
      </c>
      <c r="B407" s="13"/>
      <c r="C407" s="8"/>
      <c r="D407" s="8"/>
      <c r="E407" s="9" t="s">
        <v>774</v>
      </c>
      <c r="F407" s="1">
        <v>5165000</v>
      </c>
      <c r="G407" s="1">
        <v>5165000</v>
      </c>
    </row>
    <row r="408" spans="1:7" ht="12.6" customHeight="1" x14ac:dyDescent="0.25">
      <c r="A408" s="1" t="s">
        <v>775</v>
      </c>
      <c r="B408" s="13"/>
      <c r="C408" s="8"/>
      <c r="D408" s="8"/>
      <c r="E408" s="9" t="s">
        <v>776</v>
      </c>
      <c r="F408" s="1">
        <v>0</v>
      </c>
      <c r="G408" s="1">
        <v>13495800</v>
      </c>
    </row>
    <row r="409" spans="1:7" ht="12.6" customHeight="1" x14ac:dyDescent="0.25">
      <c r="A409" s="1" t="s">
        <v>777</v>
      </c>
      <c r="B409" s="13"/>
      <c r="C409" s="8"/>
      <c r="D409" s="8"/>
      <c r="E409" s="9" t="s">
        <v>778</v>
      </c>
      <c r="F409" s="1">
        <v>239547073</v>
      </c>
      <c r="G409" s="1">
        <v>0</v>
      </c>
    </row>
    <row r="410" spans="1:7" ht="12.6" customHeight="1" x14ac:dyDescent="0.25">
      <c r="A410" s="1" t="s">
        <v>779</v>
      </c>
      <c r="B410" s="13"/>
      <c r="C410" s="8"/>
      <c r="D410" s="8"/>
      <c r="E410" s="9" t="s">
        <v>780</v>
      </c>
      <c r="F410" s="1">
        <v>795491729</v>
      </c>
      <c r="G410" s="1">
        <v>0</v>
      </c>
    </row>
    <row r="411" spans="1:7" ht="12.6" customHeight="1" x14ac:dyDescent="0.25">
      <c r="A411" s="1" t="s">
        <v>781</v>
      </c>
      <c r="B411" s="13"/>
      <c r="C411" s="8"/>
      <c r="D411" s="8"/>
      <c r="E411" s="9" t="s">
        <v>782</v>
      </c>
      <c r="F411" s="1">
        <v>127930500</v>
      </c>
      <c r="G411" s="1">
        <v>143080500</v>
      </c>
    </row>
    <row r="412" spans="1:7" ht="12.6" customHeight="1" x14ac:dyDescent="0.25">
      <c r="A412" s="1" t="s">
        <v>783</v>
      </c>
      <c r="B412" s="13"/>
      <c r="C412" s="8"/>
      <c r="D412" s="8"/>
      <c r="E412" s="9" t="s">
        <v>784</v>
      </c>
      <c r="F412" s="1">
        <v>233676000</v>
      </c>
      <c r="G412" s="1">
        <v>697208500</v>
      </c>
    </row>
    <row r="413" spans="1:7" ht="12.6" customHeight="1" x14ac:dyDescent="0.25">
      <c r="A413" s="1" t="s">
        <v>785</v>
      </c>
      <c r="B413" s="13"/>
      <c r="C413" s="8"/>
      <c r="D413" s="8"/>
      <c r="E413" s="9" t="s">
        <v>786</v>
      </c>
      <c r="F413" s="1">
        <v>320188558</v>
      </c>
      <c r="G413" s="1">
        <v>0</v>
      </c>
    </row>
    <row r="414" spans="1:7" ht="12.6" customHeight="1" x14ac:dyDescent="0.25">
      <c r="A414" s="1" t="s">
        <v>787</v>
      </c>
      <c r="B414" s="13"/>
      <c r="C414" s="8"/>
      <c r="D414" s="8"/>
      <c r="E414" s="9" t="s">
        <v>788</v>
      </c>
      <c r="F414" s="1">
        <v>121896778</v>
      </c>
      <c r="G414" s="1">
        <v>0</v>
      </c>
    </row>
    <row r="415" spans="1:7" ht="12.6" customHeight="1" x14ac:dyDescent="0.25">
      <c r="A415" s="1" t="s">
        <v>789</v>
      </c>
      <c r="B415" s="13"/>
      <c r="C415" s="8"/>
      <c r="D415" s="8"/>
      <c r="E415" s="9" t="s">
        <v>790</v>
      </c>
      <c r="F415" s="1">
        <v>0</v>
      </c>
      <c r="G415" s="1">
        <v>319238558</v>
      </c>
    </row>
    <row r="416" spans="1:7" ht="12.6" customHeight="1" x14ac:dyDescent="0.25">
      <c r="A416" s="1" t="s">
        <v>789</v>
      </c>
      <c r="B416" s="13"/>
      <c r="C416" s="8"/>
      <c r="D416" s="8"/>
      <c r="E416" s="9" t="s">
        <v>791</v>
      </c>
      <c r="F416" s="1">
        <v>1050000</v>
      </c>
      <c r="G416" s="1">
        <v>0</v>
      </c>
    </row>
    <row r="417" spans="1:7" ht="12.6" customHeight="1" x14ac:dyDescent="0.25">
      <c r="A417" s="1" t="s">
        <v>792</v>
      </c>
      <c r="B417" s="13"/>
      <c r="C417" s="8"/>
      <c r="D417" s="8"/>
      <c r="E417" s="9" t="s">
        <v>793</v>
      </c>
      <c r="F417" s="1">
        <v>78090655</v>
      </c>
      <c r="G417" s="1">
        <v>0</v>
      </c>
    </row>
    <row r="418" spans="1:7" ht="12.6" customHeight="1" x14ac:dyDescent="0.25">
      <c r="A418" s="1" t="s">
        <v>794</v>
      </c>
      <c r="B418" s="13"/>
      <c r="C418" s="8"/>
      <c r="D418" s="8"/>
      <c r="E418" s="9" t="s">
        <v>795</v>
      </c>
      <c r="F418" s="1">
        <v>500000</v>
      </c>
      <c r="G418" s="1">
        <v>0</v>
      </c>
    </row>
    <row r="419" spans="1:7" ht="12.6" customHeight="1" x14ac:dyDescent="0.25">
      <c r="A419" s="1" t="s">
        <v>796</v>
      </c>
      <c r="B419" s="13"/>
      <c r="C419" s="8"/>
      <c r="D419" s="8"/>
      <c r="E419" s="9" t="s">
        <v>797</v>
      </c>
      <c r="F419" s="1">
        <v>406174400</v>
      </c>
      <c r="G419" s="1">
        <v>0</v>
      </c>
    </row>
    <row r="420" spans="1:7" ht="12.6" customHeight="1" x14ac:dyDescent="0.25">
      <c r="A420" s="1" t="s">
        <v>798</v>
      </c>
      <c r="B420" s="13"/>
      <c r="C420" s="8"/>
      <c r="D420" s="8"/>
      <c r="E420" s="9" t="s">
        <v>799</v>
      </c>
      <c r="F420" s="1">
        <v>371724000</v>
      </c>
      <c r="G420" s="1">
        <v>0</v>
      </c>
    </row>
    <row r="421" spans="1:7" ht="12.6" customHeight="1" x14ac:dyDescent="0.25">
      <c r="A421" s="1" t="s">
        <v>800</v>
      </c>
      <c r="B421" s="13"/>
      <c r="C421" s="8"/>
      <c r="D421" s="8"/>
      <c r="E421" s="9" t="s">
        <v>801</v>
      </c>
      <c r="F421" s="1">
        <v>900000</v>
      </c>
      <c r="G421" s="1">
        <v>0</v>
      </c>
    </row>
    <row r="422" spans="1:7" ht="12.6" customHeight="1" x14ac:dyDescent="0.25">
      <c r="A422" s="1" t="s">
        <v>802</v>
      </c>
      <c r="B422" s="13"/>
      <c r="C422" s="8"/>
      <c r="D422" s="8"/>
      <c r="E422" s="9" t="s">
        <v>803</v>
      </c>
      <c r="F422" s="1">
        <v>5550000</v>
      </c>
      <c r="G422" s="1">
        <v>0</v>
      </c>
    </row>
    <row r="423" spans="1:7" ht="12.6" customHeight="1" x14ac:dyDescent="0.25">
      <c r="A423" s="1" t="s">
        <v>804</v>
      </c>
      <c r="B423" s="13"/>
      <c r="C423" s="8"/>
      <c r="D423" s="8"/>
      <c r="E423" s="9" t="s">
        <v>805</v>
      </c>
      <c r="F423" s="1">
        <v>3345000</v>
      </c>
      <c r="G423" s="1">
        <v>0</v>
      </c>
    </row>
    <row r="424" spans="1:7" ht="12.6" customHeight="1" x14ac:dyDescent="0.25">
      <c r="A424" s="1" t="s">
        <v>806</v>
      </c>
      <c r="B424" s="13"/>
      <c r="C424" s="8"/>
      <c r="D424" s="8"/>
      <c r="E424" s="9" t="s">
        <v>807</v>
      </c>
      <c r="F424" s="1">
        <v>241915830</v>
      </c>
      <c r="G424" s="1">
        <v>0</v>
      </c>
    </row>
    <row r="425" spans="1:7" ht="12.6" customHeight="1" x14ac:dyDescent="0.25">
      <c r="A425" s="1" t="s">
        <v>808</v>
      </c>
      <c r="B425" s="13"/>
      <c r="C425" s="8"/>
      <c r="D425" s="8"/>
      <c r="E425" s="9" t="s">
        <v>809</v>
      </c>
      <c r="F425" s="1">
        <v>3250000</v>
      </c>
      <c r="G425" s="1">
        <v>3250000</v>
      </c>
    </row>
    <row r="426" spans="1:7" ht="12.6" customHeight="1" x14ac:dyDescent="0.25">
      <c r="A426" s="1" t="s">
        <v>810</v>
      </c>
      <c r="B426" s="13"/>
      <c r="C426" s="8"/>
      <c r="D426" s="8"/>
      <c r="E426" s="9" t="s">
        <v>811</v>
      </c>
      <c r="F426" s="1">
        <v>4975000</v>
      </c>
      <c r="G426" s="1">
        <v>0</v>
      </c>
    </row>
    <row r="427" spans="1:7" ht="12.6" customHeight="1" x14ac:dyDescent="0.25">
      <c r="A427" s="1" t="s">
        <v>810</v>
      </c>
      <c r="B427" s="13"/>
      <c r="C427" s="8"/>
      <c r="D427" s="8"/>
      <c r="E427" s="9" t="s">
        <v>812</v>
      </c>
      <c r="F427" s="1">
        <v>0</v>
      </c>
      <c r="G427" s="1">
        <v>207400626</v>
      </c>
    </row>
    <row r="428" spans="1:7" ht="12.6" customHeight="1" x14ac:dyDescent="0.25">
      <c r="A428" s="1" t="s">
        <v>813</v>
      </c>
      <c r="B428" s="13"/>
      <c r="C428" s="8"/>
      <c r="D428" s="8"/>
      <c r="E428" s="9" t="s">
        <v>814</v>
      </c>
      <c r="F428" s="1">
        <v>1350000</v>
      </c>
      <c r="G428" s="1">
        <v>0</v>
      </c>
    </row>
    <row r="429" spans="1:7" ht="12.6" customHeight="1" x14ac:dyDescent="0.25">
      <c r="A429" s="1" t="s">
        <v>815</v>
      </c>
      <c r="B429" s="13"/>
      <c r="C429" s="8"/>
      <c r="D429" s="8"/>
      <c r="E429" s="9" t="s">
        <v>816</v>
      </c>
      <c r="F429" s="1">
        <v>29985000</v>
      </c>
      <c r="G429" s="1">
        <v>0</v>
      </c>
    </row>
    <row r="430" spans="1:7" ht="12.6" customHeight="1" x14ac:dyDescent="0.25">
      <c r="A430" s="1" t="s">
        <v>815</v>
      </c>
      <c r="B430" s="13"/>
      <c r="C430" s="8"/>
      <c r="D430" s="8"/>
      <c r="E430" s="9" t="s">
        <v>817</v>
      </c>
      <c r="F430" s="1">
        <v>0</v>
      </c>
      <c r="G430" s="1">
        <v>1050000</v>
      </c>
    </row>
    <row r="431" spans="1:7" ht="12.6" customHeight="1" x14ac:dyDescent="0.25">
      <c r="A431" s="1" t="s">
        <v>818</v>
      </c>
      <c r="B431" s="13"/>
      <c r="C431" s="8"/>
      <c r="D431" s="8"/>
      <c r="E431" s="9" t="s">
        <v>819</v>
      </c>
      <c r="F431" s="1">
        <v>1000000</v>
      </c>
      <c r="G431" s="1">
        <v>0</v>
      </c>
    </row>
    <row r="432" spans="1:7" ht="12.6" customHeight="1" x14ac:dyDescent="0.25">
      <c r="A432" s="1" t="s">
        <v>818</v>
      </c>
      <c r="B432" s="13"/>
      <c r="C432" s="8"/>
      <c r="D432" s="8"/>
      <c r="E432" s="9" t="s">
        <v>820</v>
      </c>
      <c r="F432" s="1">
        <v>0</v>
      </c>
      <c r="G432" s="1">
        <v>65190655</v>
      </c>
    </row>
    <row r="433" spans="1:7" ht="12.6" customHeight="1" x14ac:dyDescent="0.25">
      <c r="A433" s="1" t="s">
        <v>821</v>
      </c>
      <c r="B433" s="13"/>
      <c r="C433" s="8"/>
      <c r="D433" s="8"/>
      <c r="E433" s="9" t="s">
        <v>822</v>
      </c>
      <c r="F433" s="1">
        <v>0</v>
      </c>
      <c r="G433" s="1">
        <v>500000</v>
      </c>
    </row>
    <row r="434" spans="1:7" ht="12.6" customHeight="1" x14ac:dyDescent="0.25">
      <c r="A434" s="1" t="s">
        <v>823</v>
      </c>
      <c r="B434" s="13"/>
      <c r="C434" s="8"/>
      <c r="D434" s="8"/>
      <c r="E434" s="9" t="s">
        <v>824</v>
      </c>
      <c r="F434" s="1">
        <v>0</v>
      </c>
      <c r="G434" s="1">
        <v>767144400</v>
      </c>
    </row>
    <row r="435" spans="1:7" ht="12.6" customHeight="1" x14ac:dyDescent="0.25">
      <c r="A435" s="1" t="s">
        <v>825</v>
      </c>
      <c r="B435" s="13"/>
      <c r="C435" s="8"/>
      <c r="D435" s="8"/>
      <c r="E435" s="9" t="s">
        <v>826</v>
      </c>
      <c r="F435" s="1">
        <v>0</v>
      </c>
      <c r="G435" s="1">
        <v>8754000</v>
      </c>
    </row>
    <row r="436" spans="1:7" ht="12.6" customHeight="1" x14ac:dyDescent="0.25">
      <c r="A436" s="1" t="s">
        <v>827</v>
      </c>
      <c r="B436" s="13"/>
      <c r="C436" s="8"/>
      <c r="D436" s="8"/>
      <c r="E436" s="9" t="s">
        <v>828</v>
      </c>
      <c r="F436" s="1">
        <v>0</v>
      </c>
      <c r="G436" s="1">
        <v>900000</v>
      </c>
    </row>
    <row r="437" spans="1:7" ht="12.6" customHeight="1" x14ac:dyDescent="0.25">
      <c r="A437" s="1" t="s">
        <v>829</v>
      </c>
      <c r="B437" s="13"/>
      <c r="C437" s="8"/>
      <c r="D437" s="8"/>
      <c r="E437" s="9" t="s">
        <v>830</v>
      </c>
      <c r="F437" s="1">
        <v>0</v>
      </c>
      <c r="G437" s="1">
        <v>5550000</v>
      </c>
    </row>
    <row r="438" spans="1:7" ht="12.6" customHeight="1" x14ac:dyDescent="0.25">
      <c r="A438" s="1" t="s">
        <v>831</v>
      </c>
      <c r="B438" s="13"/>
      <c r="C438" s="8"/>
      <c r="D438" s="8"/>
      <c r="E438" s="9" t="s">
        <v>832</v>
      </c>
      <c r="F438" s="1">
        <v>0</v>
      </c>
      <c r="G438" s="1">
        <v>3345000</v>
      </c>
    </row>
    <row r="439" spans="1:7" ht="12.6" customHeight="1" x14ac:dyDescent="0.25">
      <c r="A439" s="1" t="s">
        <v>833</v>
      </c>
      <c r="B439" s="13"/>
      <c r="C439" s="8"/>
      <c r="D439" s="8"/>
      <c r="E439" s="9" t="s">
        <v>834</v>
      </c>
      <c r="F439" s="1">
        <v>0</v>
      </c>
      <c r="G439" s="1">
        <v>105782250</v>
      </c>
    </row>
    <row r="440" spans="1:7" ht="12.6" customHeight="1" x14ac:dyDescent="0.25">
      <c r="A440" s="1" t="s">
        <v>835</v>
      </c>
      <c r="B440" s="13"/>
      <c r="C440" s="8"/>
      <c r="D440" s="8"/>
      <c r="E440" s="9" t="s">
        <v>836</v>
      </c>
      <c r="F440" s="1">
        <v>990000</v>
      </c>
      <c r="G440" s="1">
        <v>0</v>
      </c>
    </row>
    <row r="441" spans="1:7" ht="12.6" customHeight="1" x14ac:dyDescent="0.25">
      <c r="A441" s="1" t="s">
        <v>837</v>
      </c>
      <c r="B441" s="13"/>
      <c r="C441" s="8"/>
      <c r="D441" s="8"/>
      <c r="E441" s="9" t="s">
        <v>838</v>
      </c>
      <c r="F441" s="1">
        <v>0</v>
      </c>
      <c r="G441" s="1">
        <v>990000</v>
      </c>
    </row>
    <row r="442" spans="1:7" ht="12.6" customHeight="1" x14ac:dyDescent="0.25">
      <c r="A442" s="1" t="s">
        <v>839</v>
      </c>
      <c r="B442" s="13"/>
      <c r="C442" s="8"/>
      <c r="D442" s="8"/>
      <c r="E442" s="9" t="s">
        <v>840</v>
      </c>
      <c r="F442" s="1">
        <v>312744412</v>
      </c>
      <c r="G442" s="1">
        <v>226073300</v>
      </c>
    </row>
    <row r="443" spans="1:7" ht="12.6" customHeight="1" x14ac:dyDescent="0.25">
      <c r="A443" s="1" t="s">
        <v>841</v>
      </c>
      <c r="B443" s="13"/>
      <c r="C443" s="8"/>
      <c r="D443" s="8"/>
      <c r="E443" s="9" t="s">
        <v>842</v>
      </c>
      <c r="F443" s="1">
        <v>116789950</v>
      </c>
      <c r="G443" s="1">
        <v>37208450</v>
      </c>
    </row>
    <row r="444" spans="1:7" ht="12.6" customHeight="1" x14ac:dyDescent="0.25">
      <c r="A444" s="1" t="s">
        <v>843</v>
      </c>
      <c r="B444" s="13"/>
      <c r="C444" s="8"/>
      <c r="D444" s="8"/>
      <c r="E444" s="9" t="s">
        <v>844</v>
      </c>
      <c r="F444" s="1">
        <v>10982000</v>
      </c>
      <c r="G444" s="1">
        <v>0</v>
      </c>
    </row>
    <row r="445" spans="1:7" ht="12.6" customHeight="1" x14ac:dyDescent="0.25">
      <c r="A445" s="1" t="s">
        <v>845</v>
      </c>
      <c r="B445" s="13"/>
      <c r="C445" s="8"/>
      <c r="D445" s="8"/>
      <c r="E445" s="9" t="s">
        <v>846</v>
      </c>
      <c r="F445" s="1">
        <v>8000000</v>
      </c>
      <c r="G445" s="1">
        <v>0</v>
      </c>
    </row>
    <row r="446" spans="1:7" ht="12.6" customHeight="1" x14ac:dyDescent="0.25">
      <c r="A446" s="1" t="s">
        <v>847</v>
      </c>
      <c r="B446" s="13"/>
      <c r="C446" s="8"/>
      <c r="D446" s="8"/>
      <c r="E446" s="9" t="s">
        <v>848</v>
      </c>
      <c r="F446" s="1">
        <v>0</v>
      </c>
      <c r="G446" s="1">
        <v>0</v>
      </c>
    </row>
    <row r="447" spans="1:7" ht="12.6" customHeight="1" x14ac:dyDescent="0.25">
      <c r="A447" s="1" t="s">
        <v>849</v>
      </c>
      <c r="B447" s="13"/>
      <c r="C447" s="8"/>
      <c r="D447" s="8"/>
      <c r="E447" s="9" t="s">
        <v>850</v>
      </c>
      <c r="F447" s="1">
        <v>19849000</v>
      </c>
      <c r="G447" s="1">
        <v>0</v>
      </c>
    </row>
    <row r="448" spans="1:7" ht="12.6" customHeight="1" x14ac:dyDescent="0.25">
      <c r="A448" s="1" t="s">
        <v>851</v>
      </c>
      <c r="B448" s="13"/>
      <c r="C448" s="8"/>
      <c r="D448" s="8"/>
      <c r="E448" s="9" t="s">
        <v>852</v>
      </c>
      <c r="F448" s="1">
        <v>2649976330</v>
      </c>
      <c r="G448" s="1">
        <v>0</v>
      </c>
    </row>
    <row r="449" spans="1:7" ht="12.6" customHeight="1" x14ac:dyDescent="0.25">
      <c r="A449" s="1" t="s">
        <v>853</v>
      </c>
      <c r="B449" s="13"/>
      <c r="C449" s="8"/>
      <c r="D449" s="8"/>
      <c r="E449" s="9" t="s">
        <v>854</v>
      </c>
      <c r="F449" s="1">
        <v>44578746405</v>
      </c>
      <c r="G449" s="1">
        <v>41375704883</v>
      </c>
    </row>
    <row r="450" spans="1:7" ht="12.6" customHeight="1" x14ac:dyDescent="0.25">
      <c r="A450" s="1" t="s">
        <v>855</v>
      </c>
      <c r="B450" s="13"/>
      <c r="C450" s="8"/>
      <c r="D450" s="8"/>
      <c r="E450" s="9" t="s">
        <v>856</v>
      </c>
      <c r="F450" s="1">
        <v>6750000</v>
      </c>
      <c r="G450" s="1">
        <v>0</v>
      </c>
    </row>
    <row r="451" spans="1:7" ht="12.6" customHeight="1" x14ac:dyDescent="0.25">
      <c r="A451" s="1" t="s">
        <v>857</v>
      </c>
      <c r="B451" s="13"/>
      <c r="C451" s="8"/>
      <c r="D451" s="8"/>
      <c r="E451" s="9" t="s">
        <v>858</v>
      </c>
      <c r="F451" s="1">
        <v>1403512185</v>
      </c>
      <c r="G451" s="1">
        <v>1158426105</v>
      </c>
    </row>
    <row r="452" spans="1:7" ht="12.6" customHeight="1" x14ac:dyDescent="0.25">
      <c r="A452" s="1" t="s">
        <v>859</v>
      </c>
      <c r="B452" s="13"/>
      <c r="C452" s="8"/>
      <c r="D452" s="8"/>
      <c r="E452" s="9" t="s">
        <v>860</v>
      </c>
      <c r="F452" s="1">
        <v>6627383733</v>
      </c>
      <c r="G452" s="1">
        <v>6744584856</v>
      </c>
    </row>
    <row r="453" spans="1:7" ht="12.6" customHeight="1" x14ac:dyDescent="0.25">
      <c r="A453" s="1" t="s">
        <v>861</v>
      </c>
      <c r="B453" s="13"/>
      <c r="C453" s="8"/>
      <c r="D453" s="8"/>
      <c r="E453" s="9" t="s">
        <v>862</v>
      </c>
      <c r="F453" s="1">
        <v>11515796544</v>
      </c>
      <c r="G453" s="1">
        <v>6931720391</v>
      </c>
    </row>
    <row r="454" spans="1:7" ht="12.6" customHeight="1" x14ac:dyDescent="0.25">
      <c r="A454" s="1" t="s">
        <v>863</v>
      </c>
      <c r="B454" s="13"/>
      <c r="C454" s="8"/>
      <c r="D454" s="8"/>
      <c r="E454" s="9" t="s">
        <v>864</v>
      </c>
      <c r="F454" s="1">
        <v>3540995003</v>
      </c>
      <c r="G454" s="1">
        <v>2854562688</v>
      </c>
    </row>
    <row r="455" spans="1:7" ht="12.6" customHeight="1" x14ac:dyDescent="0.25">
      <c r="A455" s="1" t="s">
        <v>865</v>
      </c>
      <c r="B455" s="13"/>
      <c r="C455" s="8"/>
      <c r="D455" s="8"/>
      <c r="E455" s="9" t="s">
        <v>866</v>
      </c>
      <c r="F455" s="1">
        <v>17775800</v>
      </c>
      <c r="G455" s="1">
        <v>0</v>
      </c>
    </row>
    <row r="456" spans="1:7" ht="12.6" customHeight="1" x14ac:dyDescent="0.25">
      <c r="A456" s="1" t="s">
        <v>867</v>
      </c>
      <c r="B456" s="13"/>
      <c r="C456" s="8"/>
      <c r="D456" s="8"/>
      <c r="E456" s="9" t="s">
        <v>868</v>
      </c>
      <c r="F456" s="1">
        <v>9600000</v>
      </c>
      <c r="G456" s="1">
        <v>0</v>
      </c>
    </row>
    <row r="457" spans="1:7" ht="12.6" customHeight="1" x14ac:dyDescent="0.25">
      <c r="A457" s="1" t="s">
        <v>869</v>
      </c>
      <c r="B457" s="13"/>
      <c r="C457" s="8"/>
      <c r="D457" s="8"/>
      <c r="E457" s="9" t="s">
        <v>870</v>
      </c>
      <c r="F457" s="1">
        <v>13580000</v>
      </c>
      <c r="G457" s="1">
        <v>0</v>
      </c>
    </row>
    <row r="458" spans="1:7" ht="12.6" customHeight="1" x14ac:dyDescent="0.25">
      <c r="A458" s="1" t="s">
        <v>871</v>
      </c>
      <c r="B458" s="13"/>
      <c r="C458" s="8"/>
      <c r="D458" s="8"/>
      <c r="E458" s="9" t="s">
        <v>872</v>
      </c>
      <c r="F458" s="1">
        <v>4550000</v>
      </c>
      <c r="G458" s="1">
        <v>0</v>
      </c>
    </row>
    <row r="459" spans="1:7" ht="12.6" customHeight="1" x14ac:dyDescent="0.25">
      <c r="A459" s="1" t="s">
        <v>873</v>
      </c>
      <c r="B459" s="13"/>
      <c r="C459" s="8"/>
      <c r="D459" s="8"/>
      <c r="E459" s="9" t="s">
        <v>874</v>
      </c>
      <c r="F459" s="1">
        <v>1100000</v>
      </c>
      <c r="G459" s="1">
        <v>0</v>
      </c>
    </row>
    <row r="460" spans="1:7" ht="12.6" customHeight="1" x14ac:dyDescent="0.25">
      <c r="A460" s="1" t="s">
        <v>875</v>
      </c>
      <c r="B460" s="13"/>
      <c r="C460" s="8"/>
      <c r="D460" s="8"/>
      <c r="E460" s="9" t="s">
        <v>876</v>
      </c>
      <c r="F460" s="1">
        <v>3000000</v>
      </c>
      <c r="G460" s="1">
        <v>0</v>
      </c>
    </row>
    <row r="461" spans="1:7" ht="12.6" customHeight="1" x14ac:dyDescent="0.25">
      <c r="A461" s="1" t="s">
        <v>877</v>
      </c>
      <c r="B461" s="13"/>
      <c r="C461" s="8"/>
      <c r="D461" s="8"/>
      <c r="E461" s="9" t="s">
        <v>878</v>
      </c>
      <c r="F461" s="1">
        <v>4250000</v>
      </c>
      <c r="G461" s="1">
        <v>0</v>
      </c>
    </row>
    <row r="462" spans="1:7" ht="12.6" customHeight="1" x14ac:dyDescent="0.25">
      <c r="A462" s="1" t="s">
        <v>879</v>
      </c>
      <c r="B462" s="13"/>
      <c r="C462" s="8"/>
      <c r="D462" s="8"/>
      <c r="E462" s="9" t="s">
        <v>880</v>
      </c>
      <c r="F462" s="1">
        <v>85580000</v>
      </c>
      <c r="G462" s="1">
        <v>0</v>
      </c>
    </row>
    <row r="463" spans="1:7" ht="12.6" customHeight="1" x14ac:dyDescent="0.25">
      <c r="A463" s="1" t="s">
        <v>881</v>
      </c>
      <c r="B463" s="13"/>
      <c r="C463" s="8"/>
      <c r="D463" s="8"/>
      <c r="E463" s="9" t="s">
        <v>882</v>
      </c>
      <c r="F463" s="1">
        <v>0</v>
      </c>
      <c r="G463" s="1">
        <v>0</v>
      </c>
    </row>
    <row r="464" spans="1:7" ht="12.6" customHeight="1" x14ac:dyDescent="0.25">
      <c r="A464" s="1" t="s">
        <v>883</v>
      </c>
      <c r="B464" s="13"/>
      <c r="C464" s="8"/>
      <c r="D464" s="8"/>
      <c r="E464" s="9" t="s">
        <v>884</v>
      </c>
      <c r="F464" s="1">
        <v>7000000</v>
      </c>
      <c r="G464" s="1">
        <v>0</v>
      </c>
    </row>
    <row r="465" spans="1:7" ht="12.6" customHeight="1" x14ac:dyDescent="0.25">
      <c r="A465" s="1" t="s">
        <v>885</v>
      </c>
      <c r="B465" s="13"/>
      <c r="C465" s="8"/>
      <c r="D465" s="8"/>
      <c r="E465" s="9" t="s">
        <v>886</v>
      </c>
      <c r="F465" s="1">
        <v>12400000</v>
      </c>
      <c r="G465" s="1">
        <v>0</v>
      </c>
    </row>
    <row r="466" spans="1:7" ht="12.6" customHeight="1" x14ac:dyDescent="0.25">
      <c r="A466" s="1" t="s">
        <v>887</v>
      </c>
      <c r="B466" s="13"/>
      <c r="C466" s="8"/>
      <c r="D466" s="8"/>
      <c r="E466" s="9" t="s">
        <v>888</v>
      </c>
      <c r="F466" s="1">
        <v>0</v>
      </c>
      <c r="G466" s="1">
        <v>0</v>
      </c>
    </row>
    <row r="467" spans="1:7" ht="12.6" customHeight="1" x14ac:dyDescent="0.25">
      <c r="A467" s="1" t="s">
        <v>889</v>
      </c>
      <c r="B467" s="13"/>
      <c r="C467" s="8"/>
      <c r="D467" s="8"/>
      <c r="E467" s="9" t="s">
        <v>890</v>
      </c>
      <c r="F467" s="1">
        <v>494785000</v>
      </c>
      <c r="G467" s="1">
        <v>0</v>
      </c>
    </row>
    <row r="468" spans="1:7" ht="12.6" customHeight="1" x14ac:dyDescent="0.25">
      <c r="A468" s="1" t="s">
        <v>891</v>
      </c>
      <c r="B468" s="13"/>
      <c r="C468" s="8"/>
      <c r="D468" s="8"/>
      <c r="E468" s="9" t="s">
        <v>892</v>
      </c>
      <c r="F468" s="1">
        <v>2378337433</v>
      </c>
      <c r="G468" s="1">
        <v>0</v>
      </c>
    </row>
    <row r="469" spans="1:7" ht="12.6" customHeight="1" x14ac:dyDescent="0.25">
      <c r="A469" s="1" t="s">
        <v>893</v>
      </c>
      <c r="B469" s="13"/>
      <c r="C469" s="8"/>
      <c r="D469" s="8"/>
      <c r="E469" s="9" t="s">
        <v>894</v>
      </c>
      <c r="F469" s="1">
        <v>297547500</v>
      </c>
      <c r="G469" s="1">
        <v>0</v>
      </c>
    </row>
    <row r="470" spans="1:7" ht="12.6" customHeight="1" x14ac:dyDescent="0.25">
      <c r="A470" s="1" t="s">
        <v>895</v>
      </c>
      <c r="B470" s="13"/>
      <c r="C470" s="8"/>
      <c r="D470" s="8"/>
      <c r="E470" s="9" t="s">
        <v>896</v>
      </c>
      <c r="F470" s="1">
        <v>22150000</v>
      </c>
      <c r="G470" s="1">
        <v>0</v>
      </c>
    </row>
    <row r="471" spans="1:7" ht="12.6" customHeight="1" x14ac:dyDescent="0.25">
      <c r="A471" s="1" t="s">
        <v>897</v>
      </c>
      <c r="B471" s="13"/>
      <c r="C471" s="8"/>
      <c r="D471" s="8"/>
      <c r="E471" s="9" t="s">
        <v>898</v>
      </c>
      <c r="F471" s="1">
        <v>86979100</v>
      </c>
      <c r="G471" s="1">
        <v>0</v>
      </c>
    </row>
    <row r="472" spans="1:7" ht="12.6" customHeight="1" x14ac:dyDescent="0.25">
      <c r="A472" s="1" t="s">
        <v>899</v>
      </c>
      <c r="B472" s="13"/>
      <c r="C472" s="8"/>
      <c r="D472" s="8"/>
      <c r="E472" s="9" t="s">
        <v>900</v>
      </c>
      <c r="F472" s="1">
        <v>39367500</v>
      </c>
      <c r="G472" s="1">
        <v>0</v>
      </c>
    </row>
    <row r="473" spans="1:7" ht="12.6" customHeight="1" x14ac:dyDescent="0.25">
      <c r="A473" s="1" t="s">
        <v>901</v>
      </c>
      <c r="B473" s="13"/>
      <c r="C473" s="8"/>
      <c r="D473" s="8"/>
      <c r="E473" s="9" t="s">
        <v>902</v>
      </c>
      <c r="F473" s="1">
        <v>660000</v>
      </c>
      <c r="G473" s="1">
        <v>0</v>
      </c>
    </row>
    <row r="474" spans="1:7" ht="12.6" customHeight="1" x14ac:dyDescent="0.25">
      <c r="A474" s="1" t="s">
        <v>903</v>
      </c>
      <c r="B474" s="13"/>
      <c r="C474" s="8"/>
      <c r="D474" s="8"/>
      <c r="E474" s="9" t="s">
        <v>904</v>
      </c>
      <c r="F474" s="1">
        <v>26410000</v>
      </c>
      <c r="G474" s="1">
        <v>0</v>
      </c>
    </row>
    <row r="475" spans="1:7" ht="12.6" customHeight="1" x14ac:dyDescent="0.25">
      <c r="A475" s="1" t="s">
        <v>905</v>
      </c>
      <c r="B475" s="13"/>
      <c r="C475" s="8"/>
      <c r="D475" s="8"/>
      <c r="E475" s="9" t="s">
        <v>906</v>
      </c>
      <c r="F475" s="1">
        <v>0</v>
      </c>
      <c r="G475" s="1">
        <v>0</v>
      </c>
    </row>
    <row r="476" spans="1:7" ht="12.6" customHeight="1" x14ac:dyDescent="0.25">
      <c r="A476" s="1" t="s">
        <v>907</v>
      </c>
      <c r="B476" s="13"/>
      <c r="C476" s="8"/>
      <c r="D476" s="8"/>
      <c r="E476" s="9" t="s">
        <v>908</v>
      </c>
      <c r="F476" s="1">
        <v>200320000</v>
      </c>
      <c r="G476" s="1">
        <v>0</v>
      </c>
    </row>
    <row r="477" spans="1:7" ht="12.6" customHeight="1" x14ac:dyDescent="0.25">
      <c r="A477" s="1" t="s">
        <v>909</v>
      </c>
      <c r="B477" s="13"/>
      <c r="C477" s="8"/>
      <c r="D477" s="8"/>
      <c r="E477" s="9" t="s">
        <v>910</v>
      </c>
      <c r="F477" s="1">
        <v>10000000</v>
      </c>
      <c r="G477" s="1">
        <v>0</v>
      </c>
    </row>
    <row r="478" spans="1:7" ht="12.6" customHeight="1" x14ac:dyDescent="0.25">
      <c r="A478" s="1" t="s">
        <v>911</v>
      </c>
      <c r="B478" s="13"/>
      <c r="C478" s="8"/>
      <c r="D478" s="8"/>
      <c r="E478" s="9" t="s">
        <v>912</v>
      </c>
      <c r="F478" s="1">
        <v>6075000</v>
      </c>
      <c r="G478" s="1">
        <v>0</v>
      </c>
    </row>
    <row r="479" spans="1:7" ht="12.6" customHeight="1" x14ac:dyDescent="0.25">
      <c r="A479" s="1" t="s">
        <v>913</v>
      </c>
      <c r="B479" s="13"/>
      <c r="C479" s="8"/>
      <c r="D479" s="8"/>
      <c r="E479" s="9" t="s">
        <v>302</v>
      </c>
      <c r="F479" s="1">
        <v>1175158000</v>
      </c>
      <c r="G479" s="1">
        <v>0</v>
      </c>
    </row>
    <row r="480" spans="1:7" ht="12.6" customHeight="1" x14ac:dyDescent="0.25">
      <c r="A480" s="1" t="s">
        <v>914</v>
      </c>
      <c r="B480" s="13"/>
      <c r="C480" s="8"/>
      <c r="D480" s="8"/>
      <c r="E480" s="9" t="s">
        <v>298</v>
      </c>
      <c r="F480" s="1">
        <v>141400000</v>
      </c>
      <c r="G480" s="1">
        <v>0</v>
      </c>
    </row>
    <row r="481" spans="1:7" ht="12.6" customHeight="1" x14ac:dyDescent="0.25">
      <c r="A481" s="1" t="s">
        <v>915</v>
      </c>
      <c r="B481" s="13"/>
      <c r="C481" s="8"/>
      <c r="D481" s="8"/>
      <c r="E481" s="9" t="s">
        <v>300</v>
      </c>
      <c r="F481" s="1">
        <v>294861000</v>
      </c>
      <c r="G481" s="1">
        <v>0</v>
      </c>
    </row>
    <row r="482" spans="1:7" ht="12.6" customHeight="1" x14ac:dyDescent="0.25">
      <c r="A482" s="1" t="s">
        <v>916</v>
      </c>
      <c r="B482" s="13"/>
      <c r="C482" s="8"/>
      <c r="D482" s="8"/>
      <c r="E482" s="9" t="s">
        <v>296</v>
      </c>
      <c r="F482" s="1">
        <v>24900000</v>
      </c>
      <c r="G482" s="1">
        <v>0</v>
      </c>
    </row>
    <row r="483" spans="1:7" ht="12.6" customHeight="1" x14ac:dyDescent="0.25">
      <c r="A483" s="1" t="s">
        <v>917</v>
      </c>
      <c r="B483" s="13"/>
      <c r="C483" s="8"/>
      <c r="D483" s="8"/>
      <c r="E483" s="9" t="s">
        <v>918</v>
      </c>
      <c r="F483" s="1">
        <v>6600000</v>
      </c>
      <c r="G483" s="1">
        <v>0</v>
      </c>
    </row>
    <row r="484" spans="1:7" ht="12.6" customHeight="1" x14ac:dyDescent="0.25">
      <c r="A484" s="1" t="s">
        <v>919</v>
      </c>
      <c r="B484" s="13"/>
      <c r="C484" s="8"/>
      <c r="D484" s="8"/>
      <c r="E484" s="9" t="s">
        <v>316</v>
      </c>
      <c r="F484" s="1">
        <v>1700000</v>
      </c>
      <c r="G484" s="1">
        <v>0</v>
      </c>
    </row>
    <row r="485" spans="1:7" ht="12.6" customHeight="1" x14ac:dyDescent="0.25">
      <c r="A485" s="1" t="s">
        <v>920</v>
      </c>
      <c r="B485" s="13"/>
      <c r="C485" s="8"/>
      <c r="D485" s="8"/>
      <c r="E485" s="9" t="s">
        <v>356</v>
      </c>
      <c r="F485" s="1">
        <v>2959264</v>
      </c>
      <c r="G485" s="1">
        <v>0</v>
      </c>
    </row>
    <row r="486" spans="1:7" ht="12.6" customHeight="1" x14ac:dyDescent="0.25">
      <c r="A486" s="1" t="s">
        <v>921</v>
      </c>
      <c r="B486" s="13"/>
      <c r="C486" s="8"/>
      <c r="D486" s="8"/>
      <c r="E486" s="9" t="s">
        <v>367</v>
      </c>
      <c r="F486" s="1">
        <v>14830000</v>
      </c>
      <c r="G486" s="1">
        <v>0</v>
      </c>
    </row>
    <row r="487" spans="1:7" ht="12.6" customHeight="1" x14ac:dyDescent="0.25">
      <c r="A487" s="1" t="s">
        <v>922</v>
      </c>
      <c r="B487" s="13"/>
      <c r="C487" s="8"/>
      <c r="D487" s="8"/>
      <c r="E487" s="9" t="s">
        <v>385</v>
      </c>
      <c r="F487" s="1">
        <v>19200000</v>
      </c>
      <c r="G487" s="1">
        <v>0</v>
      </c>
    </row>
    <row r="488" spans="1:7" ht="12.6" customHeight="1" x14ac:dyDescent="0.25">
      <c r="A488" s="1" t="s">
        <v>923</v>
      </c>
      <c r="B488" s="13"/>
      <c r="C488" s="8"/>
      <c r="D488" s="8"/>
      <c r="E488" s="9" t="s">
        <v>924</v>
      </c>
      <c r="F488" s="1">
        <v>1650000</v>
      </c>
      <c r="G488" s="1">
        <v>170847038</v>
      </c>
    </row>
    <row r="489" spans="1:7" ht="12.6" customHeight="1" x14ac:dyDescent="0.25">
      <c r="A489" s="1" t="s">
        <v>925</v>
      </c>
      <c r="B489" s="13"/>
      <c r="C489" s="8"/>
      <c r="D489" s="8"/>
      <c r="E489" s="9" t="s">
        <v>394</v>
      </c>
      <c r="F489" s="1">
        <v>3000000</v>
      </c>
      <c r="G489" s="1">
        <v>0</v>
      </c>
    </row>
    <row r="490" spans="1:7" ht="12.6" customHeight="1" x14ac:dyDescent="0.25">
      <c r="A490" s="1" t="s">
        <v>926</v>
      </c>
      <c r="B490" s="13"/>
      <c r="C490" s="8"/>
      <c r="D490" s="8"/>
      <c r="E490" s="9" t="s">
        <v>927</v>
      </c>
      <c r="F490" s="1">
        <v>20575000</v>
      </c>
      <c r="G490" s="1">
        <v>64126000</v>
      </c>
    </row>
    <row r="491" spans="1:7" ht="12.6" customHeight="1" x14ac:dyDescent="0.25">
      <c r="A491" s="1" t="s">
        <v>928</v>
      </c>
      <c r="B491" s="13"/>
      <c r="C491" s="8"/>
      <c r="D491" s="8"/>
      <c r="E491" s="9" t="s">
        <v>929</v>
      </c>
      <c r="F491" s="1">
        <v>1250000</v>
      </c>
      <c r="G491" s="1">
        <v>314938540</v>
      </c>
    </row>
    <row r="492" spans="1:7" ht="12.6" customHeight="1" x14ac:dyDescent="0.25">
      <c r="A492" s="1" t="s">
        <v>930</v>
      </c>
      <c r="B492" s="13"/>
      <c r="C492" s="8"/>
      <c r="D492" s="8"/>
      <c r="E492" s="9" t="s">
        <v>931</v>
      </c>
      <c r="F492" s="1">
        <v>113136000</v>
      </c>
      <c r="G492" s="1">
        <v>191897925</v>
      </c>
    </row>
    <row r="493" spans="1:7" ht="12.6" customHeight="1" x14ac:dyDescent="0.25">
      <c r="A493" s="1" t="s">
        <v>932</v>
      </c>
      <c r="B493" s="13"/>
      <c r="C493" s="8"/>
      <c r="D493" s="8"/>
      <c r="E493" s="9" t="s">
        <v>933</v>
      </c>
      <c r="F493" s="1">
        <v>14000000</v>
      </c>
      <c r="G493" s="1">
        <v>341088000</v>
      </c>
    </row>
    <row r="494" spans="1:7" ht="12.6" customHeight="1" x14ac:dyDescent="0.25">
      <c r="A494" s="1" t="s">
        <v>934</v>
      </c>
      <c r="B494" s="13"/>
      <c r="C494" s="8"/>
      <c r="D494" s="8"/>
      <c r="E494" s="9" t="s">
        <v>935</v>
      </c>
      <c r="F494" s="1">
        <v>321785905</v>
      </c>
      <c r="G494" s="1">
        <v>11079005207</v>
      </c>
    </row>
    <row r="495" spans="1:7" ht="12.6" customHeight="1" x14ac:dyDescent="0.25">
      <c r="A495" s="1" t="s">
        <v>936</v>
      </c>
      <c r="B495" s="13"/>
      <c r="C495" s="8"/>
      <c r="D495" s="8"/>
      <c r="E495" s="9" t="s">
        <v>412</v>
      </c>
      <c r="F495" s="1">
        <v>481630000</v>
      </c>
      <c r="G495" s="1">
        <v>0</v>
      </c>
    </row>
    <row r="496" spans="1:7" ht="12.6" customHeight="1" x14ac:dyDescent="0.25">
      <c r="A496" s="1" t="s">
        <v>937</v>
      </c>
      <c r="B496" s="13"/>
      <c r="C496" s="8"/>
      <c r="D496" s="8"/>
      <c r="E496" s="9" t="s">
        <v>415</v>
      </c>
      <c r="F496" s="1">
        <v>463738000</v>
      </c>
      <c r="G496" s="1">
        <v>0</v>
      </c>
    </row>
    <row r="497" spans="1:7" ht="12.6" customHeight="1" x14ac:dyDescent="0.25">
      <c r="A497" s="1" t="s">
        <v>938</v>
      </c>
      <c r="B497" s="13"/>
      <c r="C497" s="8"/>
      <c r="D497" s="8"/>
      <c r="E497" s="9" t="s">
        <v>419</v>
      </c>
      <c r="F497" s="1">
        <v>28254000</v>
      </c>
      <c r="G497" s="1">
        <v>0</v>
      </c>
    </row>
    <row r="498" spans="1:7" ht="12.6" customHeight="1" x14ac:dyDescent="0.25">
      <c r="A498" s="1" t="s">
        <v>939</v>
      </c>
      <c r="B498" s="13"/>
      <c r="C498" s="8"/>
      <c r="D498" s="8"/>
      <c r="E498" s="9" t="s">
        <v>421</v>
      </c>
      <c r="F498" s="1">
        <v>185959804</v>
      </c>
      <c r="G498" s="1">
        <v>0</v>
      </c>
    </row>
    <row r="499" spans="1:7" ht="12.6" customHeight="1" x14ac:dyDescent="0.25">
      <c r="A499" s="1" t="s">
        <v>940</v>
      </c>
      <c r="B499" s="13"/>
      <c r="C499" s="8"/>
      <c r="D499" s="8"/>
      <c r="E499" s="9" t="s">
        <v>423</v>
      </c>
      <c r="F499" s="1">
        <v>3622250</v>
      </c>
      <c r="G499" s="1">
        <v>0</v>
      </c>
    </row>
    <row r="500" spans="1:7" ht="12.6" customHeight="1" x14ac:dyDescent="0.25">
      <c r="A500" s="1" t="s">
        <v>941</v>
      </c>
      <c r="B500" s="13"/>
      <c r="C500" s="8"/>
      <c r="D500" s="8"/>
      <c r="E500" s="9" t="s">
        <v>425</v>
      </c>
      <c r="F500" s="1">
        <v>574077000</v>
      </c>
      <c r="G500" s="1">
        <v>0</v>
      </c>
    </row>
    <row r="501" spans="1:7" ht="12.6" customHeight="1" x14ac:dyDescent="0.25">
      <c r="A501" s="1" t="s">
        <v>942</v>
      </c>
      <c r="B501" s="13"/>
      <c r="C501" s="8"/>
      <c r="D501" s="8"/>
      <c r="E501" s="9" t="s">
        <v>427</v>
      </c>
      <c r="F501" s="1">
        <v>171850000</v>
      </c>
      <c r="G501" s="1">
        <v>0</v>
      </c>
    </row>
    <row r="502" spans="1:7" ht="12.6" customHeight="1" x14ac:dyDescent="0.25">
      <c r="A502" s="1" t="s">
        <v>943</v>
      </c>
      <c r="B502" s="13"/>
      <c r="C502" s="8"/>
      <c r="D502" s="8"/>
      <c r="E502" s="9" t="s">
        <v>944</v>
      </c>
      <c r="F502" s="1">
        <v>35539000</v>
      </c>
      <c r="G502" s="1">
        <v>3017512857</v>
      </c>
    </row>
    <row r="503" spans="1:7" ht="12.6" customHeight="1" x14ac:dyDescent="0.25">
      <c r="A503" s="1" t="s">
        <v>945</v>
      </c>
      <c r="B503" s="13"/>
      <c r="C503" s="8"/>
      <c r="D503" s="8"/>
      <c r="E503" s="9" t="s">
        <v>854</v>
      </c>
      <c r="F503" s="1">
        <v>8341802549</v>
      </c>
      <c r="G503" s="1">
        <v>0</v>
      </c>
    </row>
    <row r="504" spans="1:7" ht="12.6" customHeight="1" x14ac:dyDescent="0.25">
      <c r="A504" s="1" t="s">
        <v>946</v>
      </c>
      <c r="B504" s="13"/>
      <c r="C504" s="8"/>
      <c r="D504" s="8"/>
      <c r="E504" s="9" t="s">
        <v>860</v>
      </c>
      <c r="F504" s="1">
        <v>42210800</v>
      </c>
      <c r="G504" s="1">
        <v>0</v>
      </c>
    </row>
    <row r="505" spans="1:7" ht="12.6" customHeight="1" x14ac:dyDescent="0.25">
      <c r="A505" s="1" t="s">
        <v>947</v>
      </c>
      <c r="B505" s="13"/>
      <c r="C505" s="8"/>
      <c r="D505" s="8"/>
      <c r="E505" s="9" t="s">
        <v>862</v>
      </c>
      <c r="F505" s="1">
        <v>359371809</v>
      </c>
      <c r="G505" s="1">
        <v>0</v>
      </c>
    </row>
    <row r="506" spans="1:7" ht="12.6" customHeight="1" x14ac:dyDescent="0.25">
      <c r="A506" s="1" t="s">
        <v>948</v>
      </c>
      <c r="B506" s="13"/>
      <c r="C506" s="8"/>
      <c r="D506" s="8"/>
      <c r="E506" s="9" t="s">
        <v>864</v>
      </c>
      <c r="F506" s="1">
        <v>260985000</v>
      </c>
      <c r="G506" s="1">
        <v>0</v>
      </c>
    </row>
    <row r="507" spans="1:7" ht="12.6" customHeight="1" x14ac:dyDescent="0.25">
      <c r="A507" s="1" t="s">
        <v>949</v>
      </c>
      <c r="B507" s="13"/>
      <c r="C507" s="8"/>
      <c r="D507" s="8"/>
      <c r="E507" s="9" t="s">
        <v>433</v>
      </c>
      <c r="F507" s="1">
        <v>1975000</v>
      </c>
      <c r="G507" s="1">
        <v>0</v>
      </c>
    </row>
    <row r="508" spans="1:7" ht="12.6" customHeight="1" x14ac:dyDescent="0.25">
      <c r="A508" s="1" t="s">
        <v>950</v>
      </c>
      <c r="B508" s="13"/>
      <c r="C508" s="8"/>
      <c r="D508" s="8"/>
      <c r="E508" s="9" t="s">
        <v>951</v>
      </c>
      <c r="F508" s="1">
        <v>148240000</v>
      </c>
      <c r="G508" s="1">
        <v>5851540926</v>
      </c>
    </row>
    <row r="509" spans="1:7" ht="12.6" customHeight="1" x14ac:dyDescent="0.25">
      <c r="A509" s="1" t="s">
        <v>952</v>
      </c>
      <c r="B509" s="13"/>
      <c r="C509" s="8"/>
      <c r="D509" s="8"/>
      <c r="E509" s="9" t="s">
        <v>445</v>
      </c>
      <c r="F509" s="1">
        <v>9000000</v>
      </c>
      <c r="G509" s="1">
        <v>0</v>
      </c>
    </row>
    <row r="510" spans="1:7" ht="12.6" customHeight="1" x14ac:dyDescent="0.25">
      <c r="A510" s="1" t="s">
        <v>953</v>
      </c>
      <c r="B510" s="13"/>
      <c r="C510" s="8"/>
      <c r="D510" s="8"/>
      <c r="E510" s="9" t="s">
        <v>447</v>
      </c>
      <c r="F510" s="1">
        <v>34925000</v>
      </c>
      <c r="G510" s="1">
        <v>0</v>
      </c>
    </row>
    <row r="511" spans="1:7" ht="12.6" customHeight="1" x14ac:dyDescent="0.25">
      <c r="A511" s="1" t="s">
        <v>954</v>
      </c>
      <c r="B511" s="13"/>
      <c r="C511" s="8"/>
      <c r="D511" s="8"/>
      <c r="E511" s="9" t="s">
        <v>451</v>
      </c>
      <c r="F511" s="1">
        <v>18499000</v>
      </c>
      <c r="G511" s="1">
        <v>0</v>
      </c>
    </row>
    <row r="512" spans="1:7" ht="12.6" customHeight="1" x14ac:dyDescent="0.25">
      <c r="A512" s="1" t="s">
        <v>955</v>
      </c>
      <c r="B512" s="13"/>
      <c r="C512" s="8"/>
      <c r="D512" s="8"/>
      <c r="E512" s="9" t="s">
        <v>457</v>
      </c>
      <c r="F512" s="1">
        <v>49409075</v>
      </c>
      <c r="G512" s="1">
        <v>0</v>
      </c>
    </row>
    <row r="513" spans="1:7" ht="12.6" customHeight="1" x14ac:dyDescent="0.25">
      <c r="A513" s="1" t="s">
        <v>956</v>
      </c>
      <c r="B513" s="13"/>
      <c r="C513" s="8"/>
      <c r="D513" s="8"/>
      <c r="E513" s="9" t="s">
        <v>467</v>
      </c>
      <c r="F513" s="1">
        <v>6500000</v>
      </c>
      <c r="G513" s="1">
        <v>0</v>
      </c>
    </row>
    <row r="514" spans="1:7" ht="12.6" customHeight="1" x14ac:dyDescent="0.25">
      <c r="A514" s="1" t="s">
        <v>957</v>
      </c>
      <c r="B514" s="13"/>
      <c r="C514" s="8"/>
      <c r="D514" s="8"/>
      <c r="E514" s="9" t="s">
        <v>958</v>
      </c>
      <c r="F514" s="1">
        <v>5400000</v>
      </c>
      <c r="G514" s="1">
        <v>70761000</v>
      </c>
    </row>
    <row r="515" spans="1:7" ht="12.6" customHeight="1" x14ac:dyDescent="0.25">
      <c r="A515" s="1" t="s">
        <v>959</v>
      </c>
      <c r="B515" s="13"/>
      <c r="C515" s="8"/>
      <c r="D515" s="8"/>
      <c r="E515" s="9" t="s">
        <v>517</v>
      </c>
      <c r="F515" s="1">
        <v>2682569560</v>
      </c>
      <c r="G515" s="1">
        <v>0</v>
      </c>
    </row>
    <row r="516" spans="1:7" ht="12.6" customHeight="1" x14ac:dyDescent="0.25">
      <c r="A516" s="1" t="s">
        <v>960</v>
      </c>
      <c r="B516" s="13"/>
      <c r="C516" s="8"/>
      <c r="D516" s="8"/>
      <c r="E516" s="9" t="s">
        <v>519</v>
      </c>
      <c r="F516" s="1">
        <v>7800000</v>
      </c>
      <c r="G516" s="1">
        <v>0</v>
      </c>
    </row>
    <row r="517" spans="1:7" ht="12.6" customHeight="1" x14ac:dyDescent="0.25">
      <c r="A517" s="1" t="s">
        <v>961</v>
      </c>
      <c r="B517" s="13"/>
      <c r="C517" s="8"/>
      <c r="D517" s="8"/>
      <c r="E517" s="9" t="s">
        <v>962</v>
      </c>
      <c r="F517" s="1">
        <v>7100000</v>
      </c>
      <c r="G517" s="1">
        <v>416870081</v>
      </c>
    </row>
    <row r="518" spans="1:7" ht="12.6" customHeight="1" x14ac:dyDescent="0.25">
      <c r="A518" s="1" t="s">
        <v>963</v>
      </c>
      <c r="B518" s="13"/>
      <c r="C518" s="8"/>
      <c r="D518" s="8"/>
      <c r="E518" s="9" t="s">
        <v>524</v>
      </c>
      <c r="F518" s="1">
        <v>12006907136</v>
      </c>
      <c r="G518" s="1">
        <v>0</v>
      </c>
    </row>
    <row r="519" spans="1:7" ht="12.6" customHeight="1" x14ac:dyDescent="0.25">
      <c r="A519" s="1" t="s">
        <v>964</v>
      </c>
      <c r="B519" s="13"/>
      <c r="C519" s="8"/>
      <c r="D519" s="8"/>
      <c r="E519" s="9" t="s">
        <v>526</v>
      </c>
      <c r="F519" s="1">
        <v>81470000</v>
      </c>
      <c r="G519" s="1">
        <v>0</v>
      </c>
    </row>
    <row r="520" spans="1:7" ht="12.6" customHeight="1" x14ac:dyDescent="0.25">
      <c r="A520" s="1" t="s">
        <v>965</v>
      </c>
      <c r="B520" s="13"/>
      <c r="C520" s="8"/>
      <c r="D520" s="8"/>
      <c r="E520" s="9" t="s">
        <v>966</v>
      </c>
      <c r="F520" s="1">
        <v>996894200</v>
      </c>
      <c r="G520" s="1">
        <v>1852310200</v>
      </c>
    </row>
    <row r="521" spans="1:7" ht="12.6" customHeight="1" x14ac:dyDescent="0.25">
      <c r="A521" s="1" t="s">
        <v>967</v>
      </c>
      <c r="B521" s="13"/>
      <c r="C521" s="8"/>
      <c r="D521" s="8"/>
      <c r="E521" s="9" t="s">
        <v>543</v>
      </c>
      <c r="F521" s="1">
        <v>2726342500</v>
      </c>
      <c r="G521" s="1">
        <v>0</v>
      </c>
    </row>
    <row r="522" spans="1:7" ht="12.6" customHeight="1" x14ac:dyDescent="0.25">
      <c r="A522" s="1" t="s">
        <v>968</v>
      </c>
      <c r="B522" s="13"/>
      <c r="C522" s="8"/>
      <c r="D522" s="8"/>
      <c r="E522" s="9" t="s">
        <v>546</v>
      </c>
      <c r="F522" s="1">
        <v>673244800</v>
      </c>
      <c r="G522" s="1">
        <v>0</v>
      </c>
    </row>
    <row r="523" spans="1:7" ht="12.6" customHeight="1" x14ac:dyDescent="0.25">
      <c r="A523" s="1" t="s">
        <v>969</v>
      </c>
      <c r="B523" s="13"/>
      <c r="C523" s="8"/>
      <c r="D523" s="8"/>
      <c r="E523" s="9" t="s">
        <v>970</v>
      </c>
      <c r="F523" s="1">
        <v>455779873</v>
      </c>
      <c r="G523" s="1">
        <v>403974353</v>
      </c>
    </row>
    <row r="524" spans="1:7" ht="12.6" customHeight="1" x14ac:dyDescent="0.25">
      <c r="A524" s="1" t="s">
        <v>971</v>
      </c>
      <c r="B524" s="13"/>
      <c r="C524" s="8"/>
      <c r="D524" s="8"/>
      <c r="E524" s="9" t="s">
        <v>596</v>
      </c>
      <c r="F524" s="1">
        <v>767513371</v>
      </c>
      <c r="G524" s="1">
        <v>0</v>
      </c>
    </row>
    <row r="525" spans="1:7" ht="12.6" customHeight="1" x14ac:dyDescent="0.25">
      <c r="A525" s="1" t="s">
        <v>972</v>
      </c>
      <c r="B525" s="13"/>
      <c r="C525" s="8"/>
      <c r="D525" s="8"/>
      <c r="E525" s="9" t="s">
        <v>973</v>
      </c>
      <c r="F525" s="1">
        <v>602007687</v>
      </c>
      <c r="G525" s="1">
        <v>660439686</v>
      </c>
    </row>
    <row r="526" spans="1:7" ht="12.6" customHeight="1" x14ac:dyDescent="0.25">
      <c r="A526" s="1" t="s">
        <v>974</v>
      </c>
      <c r="B526" s="13"/>
      <c r="C526" s="8"/>
      <c r="D526" s="8"/>
      <c r="E526" s="9" t="s">
        <v>598</v>
      </c>
      <c r="F526" s="1">
        <v>536042155</v>
      </c>
      <c r="G526" s="1">
        <v>0</v>
      </c>
    </row>
    <row r="527" spans="1:7" ht="12.6" customHeight="1" x14ac:dyDescent="0.25">
      <c r="A527" s="1" t="s">
        <v>975</v>
      </c>
      <c r="B527" s="13"/>
      <c r="C527" s="8"/>
      <c r="D527" s="8"/>
      <c r="E527" s="9" t="s">
        <v>600</v>
      </c>
      <c r="F527" s="1">
        <v>544948000</v>
      </c>
      <c r="G527" s="1">
        <v>0</v>
      </c>
    </row>
    <row r="528" spans="1:7" ht="12.6" customHeight="1" x14ac:dyDescent="0.25">
      <c r="A528" s="1" t="s">
        <v>976</v>
      </c>
      <c r="B528" s="13"/>
      <c r="C528" s="8"/>
      <c r="D528" s="8"/>
      <c r="E528" s="9" t="s">
        <v>606</v>
      </c>
      <c r="F528" s="1">
        <v>19400000</v>
      </c>
      <c r="G528" s="1">
        <v>0</v>
      </c>
    </row>
    <row r="529" spans="1:7" ht="12.6" customHeight="1" x14ac:dyDescent="0.25">
      <c r="A529" s="1" t="s">
        <v>977</v>
      </c>
      <c r="B529" s="13"/>
      <c r="C529" s="8"/>
      <c r="D529" s="8"/>
      <c r="E529" s="9" t="s">
        <v>614</v>
      </c>
      <c r="F529" s="1">
        <v>6980000</v>
      </c>
      <c r="G529" s="1">
        <v>0</v>
      </c>
    </row>
    <row r="530" spans="1:7" ht="12.6" customHeight="1" x14ac:dyDescent="0.25">
      <c r="A530" s="1" t="s">
        <v>978</v>
      </c>
      <c r="B530" s="13"/>
      <c r="C530" s="8"/>
      <c r="D530" s="8"/>
      <c r="E530" s="9" t="s">
        <v>979</v>
      </c>
      <c r="F530" s="1">
        <v>1600000</v>
      </c>
      <c r="G530" s="1">
        <v>0</v>
      </c>
    </row>
    <row r="531" spans="1:7" ht="12.6" customHeight="1" x14ac:dyDescent="0.25">
      <c r="A531" s="1" t="s">
        <v>980</v>
      </c>
      <c r="B531" s="13"/>
      <c r="C531" s="8"/>
      <c r="D531" s="8"/>
      <c r="E531" s="9" t="s">
        <v>645</v>
      </c>
      <c r="F531" s="1">
        <v>3750000</v>
      </c>
      <c r="G531" s="1">
        <v>0</v>
      </c>
    </row>
    <row r="532" spans="1:7" ht="12.6" customHeight="1" x14ac:dyDescent="0.25">
      <c r="A532" s="1" t="s">
        <v>981</v>
      </c>
      <c r="B532" s="13"/>
      <c r="C532" s="8"/>
      <c r="D532" s="8"/>
      <c r="E532" s="9" t="s">
        <v>647</v>
      </c>
      <c r="F532" s="1">
        <v>1290000</v>
      </c>
      <c r="G532" s="1">
        <v>0</v>
      </c>
    </row>
    <row r="533" spans="1:7" ht="12.6" customHeight="1" x14ac:dyDescent="0.25">
      <c r="A533" s="1" t="s">
        <v>982</v>
      </c>
      <c r="B533" s="13"/>
      <c r="C533" s="8"/>
      <c r="D533" s="8"/>
      <c r="E533" s="9" t="s">
        <v>653</v>
      </c>
      <c r="F533" s="1">
        <v>1950000</v>
      </c>
      <c r="G533" s="1">
        <v>0</v>
      </c>
    </row>
    <row r="534" spans="1:7" ht="12.6" customHeight="1" x14ac:dyDescent="0.25">
      <c r="A534" s="1" t="s">
        <v>983</v>
      </c>
      <c r="B534" s="13"/>
      <c r="C534" s="8"/>
      <c r="D534" s="8"/>
      <c r="E534" s="9" t="s">
        <v>984</v>
      </c>
      <c r="F534" s="1">
        <v>6000000</v>
      </c>
      <c r="G534" s="1">
        <v>217301080</v>
      </c>
    </row>
    <row r="535" spans="1:7" ht="12.6" customHeight="1" x14ac:dyDescent="0.25">
      <c r="A535" s="1" t="s">
        <v>985</v>
      </c>
      <c r="B535" s="13"/>
      <c r="C535" s="8"/>
      <c r="D535" s="8"/>
      <c r="E535" s="9" t="s">
        <v>986</v>
      </c>
      <c r="F535" s="1">
        <v>534450000</v>
      </c>
      <c r="G535" s="1">
        <v>0</v>
      </c>
    </row>
    <row r="536" spans="1:7" ht="12.6" customHeight="1" x14ac:dyDescent="0.25">
      <c r="A536" s="1" t="s">
        <v>987</v>
      </c>
      <c r="B536" s="13"/>
      <c r="C536" s="8"/>
      <c r="D536" s="8"/>
      <c r="E536" s="9" t="s">
        <v>988</v>
      </c>
      <c r="F536" s="1">
        <v>968110000</v>
      </c>
      <c r="G536" s="1">
        <v>0</v>
      </c>
    </row>
    <row r="537" spans="1:7" ht="12.6" customHeight="1" x14ac:dyDescent="0.25">
      <c r="A537" s="1" t="s">
        <v>989</v>
      </c>
      <c r="B537" s="13"/>
      <c r="C537" s="8"/>
      <c r="D537" s="8"/>
      <c r="E537" s="9" t="s">
        <v>990</v>
      </c>
      <c r="F537" s="1">
        <v>530185000</v>
      </c>
      <c r="G537" s="1">
        <v>0</v>
      </c>
    </row>
    <row r="538" spans="1:7" ht="12.6" customHeight="1" x14ac:dyDescent="0.25">
      <c r="A538" s="1" t="s">
        <v>991</v>
      </c>
      <c r="B538" s="13"/>
      <c r="C538" s="8"/>
      <c r="D538" s="8"/>
      <c r="E538" s="9" t="s">
        <v>992</v>
      </c>
      <c r="F538" s="1">
        <v>1800000</v>
      </c>
      <c r="G538" s="1">
        <v>0</v>
      </c>
    </row>
    <row r="539" spans="1:7" ht="12.6" customHeight="1" x14ac:dyDescent="0.25">
      <c r="A539" s="1" t="s">
        <v>993</v>
      </c>
      <c r="B539" s="13"/>
      <c r="C539" s="8"/>
      <c r="D539" s="8"/>
      <c r="E539" s="9" t="s">
        <v>738</v>
      </c>
      <c r="F539" s="1">
        <v>1000000</v>
      </c>
      <c r="G539" s="1">
        <v>0</v>
      </c>
    </row>
    <row r="540" spans="1:7" ht="12.6" customHeight="1" x14ac:dyDescent="0.25">
      <c r="A540" s="1" t="s">
        <v>994</v>
      </c>
      <c r="B540" s="13"/>
      <c r="C540" s="8"/>
      <c r="D540" s="8"/>
      <c r="E540" s="9" t="s">
        <v>995</v>
      </c>
      <c r="F540" s="1">
        <v>755607680</v>
      </c>
      <c r="G540" s="1">
        <v>2188833340</v>
      </c>
    </row>
    <row r="541" spans="1:7" ht="12.6" customHeight="1" x14ac:dyDescent="0.25">
      <c r="A541" s="1" t="s">
        <v>996</v>
      </c>
      <c r="B541" s="13"/>
      <c r="C541" s="8"/>
      <c r="D541" s="8"/>
      <c r="E541" s="9" t="s">
        <v>997</v>
      </c>
      <c r="F541" s="1">
        <v>6000000</v>
      </c>
      <c r="G541" s="1">
        <v>255947800</v>
      </c>
    </row>
    <row r="542" spans="1:7" ht="12.6" customHeight="1" x14ac:dyDescent="0.25">
      <c r="A542" s="1" t="s">
        <v>998</v>
      </c>
      <c r="B542" s="13"/>
      <c r="C542" s="8"/>
      <c r="D542" s="8"/>
      <c r="E542" s="9" t="s">
        <v>999</v>
      </c>
      <c r="F542" s="1">
        <v>62611128</v>
      </c>
      <c r="G542" s="1">
        <v>830326729</v>
      </c>
    </row>
    <row r="543" spans="1:7" ht="12.6" customHeight="1" x14ac:dyDescent="0.25">
      <c r="A543" s="1" t="s">
        <v>1000</v>
      </c>
      <c r="B543" s="13"/>
      <c r="C543" s="8"/>
      <c r="D543" s="8"/>
      <c r="E543" s="9" t="s">
        <v>782</v>
      </c>
      <c r="F543" s="1">
        <v>31215000</v>
      </c>
      <c r="G543" s="1">
        <v>0</v>
      </c>
    </row>
    <row r="544" spans="1:7" ht="12.6" customHeight="1" x14ac:dyDescent="0.25">
      <c r="A544" s="1" t="s">
        <v>1001</v>
      </c>
      <c r="B544" s="13"/>
      <c r="C544" s="8"/>
      <c r="D544" s="8"/>
      <c r="E544" s="9" t="s">
        <v>1002</v>
      </c>
      <c r="F544" s="1">
        <v>0</v>
      </c>
      <c r="G544" s="1">
        <v>-3521527036</v>
      </c>
    </row>
    <row r="545" spans="1:8" ht="12.6" customHeight="1" x14ac:dyDescent="0.25">
      <c r="A545" s="1" t="s">
        <v>1003</v>
      </c>
      <c r="B545" s="13"/>
      <c r="C545" s="8"/>
      <c r="D545" s="8"/>
      <c r="E545" s="9" t="s">
        <v>1004</v>
      </c>
      <c r="F545" s="1">
        <v>55150000</v>
      </c>
      <c r="G545" s="1">
        <v>302834212</v>
      </c>
    </row>
    <row r="546" spans="1:8" ht="12.6" customHeight="1" x14ac:dyDescent="0.25">
      <c r="A546" s="1" t="s">
        <v>1005</v>
      </c>
      <c r="B546" s="13"/>
      <c r="C546" s="8"/>
      <c r="D546" s="8"/>
      <c r="E546" s="9" t="s">
        <v>1006</v>
      </c>
      <c r="F546" s="1">
        <v>17400000</v>
      </c>
      <c r="G546" s="1">
        <v>27000000</v>
      </c>
    </row>
    <row r="547" spans="1:8" ht="12.6" customHeight="1" x14ac:dyDescent="0.25">
      <c r="A547" s="2" t="s">
        <v>1007</v>
      </c>
      <c r="B547" s="13"/>
      <c r="C547" s="8"/>
      <c r="D547" s="11" t="s">
        <v>1008</v>
      </c>
      <c r="E547" s="9"/>
      <c r="F547" s="2">
        <f>SUM(F548:F614)</f>
        <v>1040138178339</v>
      </c>
      <c r="G547" s="2">
        <f>SUM(G548:G614)</f>
        <v>1009573065483</v>
      </c>
      <c r="H547" s="46"/>
    </row>
    <row r="548" spans="1:8" ht="12.6" customHeight="1" x14ac:dyDescent="0.25">
      <c r="A548" s="1" t="s">
        <v>1009</v>
      </c>
      <c r="B548" s="13"/>
      <c r="C548" s="8"/>
      <c r="D548" s="11"/>
      <c r="E548" s="9" t="s">
        <v>1010</v>
      </c>
      <c r="F548" s="1">
        <v>154250221282</v>
      </c>
      <c r="G548" s="1">
        <v>113814252573</v>
      </c>
      <c r="H548" s="47"/>
    </row>
    <row r="549" spans="1:8" ht="12.6" customHeight="1" x14ac:dyDescent="0.25">
      <c r="A549" s="1" t="s">
        <v>1011</v>
      </c>
      <c r="B549" s="13"/>
      <c r="C549" s="8"/>
      <c r="D549" s="11"/>
      <c r="E549" s="9" t="s">
        <v>1012</v>
      </c>
      <c r="F549" s="1">
        <v>14004591543</v>
      </c>
      <c r="G549" s="1">
        <v>13351523203</v>
      </c>
    </row>
    <row r="550" spans="1:8" ht="12.6" customHeight="1" x14ac:dyDescent="0.25">
      <c r="A550" s="1" t="s">
        <v>1013</v>
      </c>
      <c r="B550" s="13"/>
      <c r="C550" s="8"/>
      <c r="D550" s="11"/>
      <c r="E550" s="9" t="s">
        <v>1014</v>
      </c>
      <c r="F550" s="1">
        <v>676563028</v>
      </c>
      <c r="G550" s="1">
        <v>0</v>
      </c>
    </row>
    <row r="551" spans="1:8" ht="12.6" customHeight="1" x14ac:dyDescent="0.25">
      <c r="A551" s="1" t="s">
        <v>1013</v>
      </c>
      <c r="B551" s="13"/>
      <c r="C551" s="8"/>
      <c r="D551" s="11"/>
      <c r="E551" s="9" t="s">
        <v>1015</v>
      </c>
      <c r="F551" s="1">
        <v>0</v>
      </c>
      <c r="G551" s="1">
        <v>761611028</v>
      </c>
    </row>
    <row r="552" spans="1:8" ht="12.6" customHeight="1" x14ac:dyDescent="0.25">
      <c r="A552" s="1" t="s">
        <v>1016</v>
      </c>
      <c r="B552" s="13"/>
      <c r="C552" s="8"/>
      <c r="D552" s="11"/>
      <c r="E552" s="9" t="s">
        <v>1017</v>
      </c>
      <c r="F552" s="1">
        <v>9454523830</v>
      </c>
      <c r="G552" s="1">
        <v>9615640830</v>
      </c>
    </row>
    <row r="553" spans="1:8" ht="12.6" customHeight="1" x14ac:dyDescent="0.25">
      <c r="A553" s="1" t="s">
        <v>1018</v>
      </c>
      <c r="B553" s="13"/>
      <c r="C553" s="8"/>
      <c r="D553" s="11"/>
      <c r="E553" s="9" t="s">
        <v>1019</v>
      </c>
      <c r="F553" s="1">
        <v>10362043273</v>
      </c>
      <c r="G553" s="1">
        <v>9694543273</v>
      </c>
    </row>
    <row r="554" spans="1:8" ht="12.6" customHeight="1" x14ac:dyDescent="0.25">
      <c r="A554" s="1" t="s">
        <v>1020</v>
      </c>
      <c r="B554" s="13"/>
      <c r="C554" s="8"/>
      <c r="D554" s="11"/>
      <c r="E554" s="9" t="s">
        <v>1021</v>
      </c>
      <c r="F554" s="1">
        <v>165581875080</v>
      </c>
      <c r="G554" s="1">
        <v>168167529062</v>
      </c>
    </row>
    <row r="555" spans="1:8" ht="12.6" customHeight="1" x14ac:dyDescent="0.25">
      <c r="A555" s="1" t="s">
        <v>1022</v>
      </c>
      <c r="B555" s="13"/>
      <c r="C555" s="8"/>
      <c r="D555" s="11"/>
      <c r="E555" s="9" t="s">
        <v>1023</v>
      </c>
      <c r="F555" s="1">
        <v>17103500</v>
      </c>
      <c r="G555" s="1">
        <v>17103500</v>
      </c>
    </row>
    <row r="556" spans="1:8" ht="12.6" customHeight="1" x14ac:dyDescent="0.25">
      <c r="A556" s="1" t="s">
        <v>1024</v>
      </c>
      <c r="B556" s="13"/>
      <c r="C556" s="8"/>
      <c r="D556" s="11"/>
      <c r="E556" s="9" t="s">
        <v>1025</v>
      </c>
      <c r="F556" s="1">
        <v>34616880945</v>
      </c>
      <c r="G556" s="1">
        <v>40885011985</v>
      </c>
    </row>
    <row r="557" spans="1:8" ht="12.6" customHeight="1" x14ac:dyDescent="0.25">
      <c r="A557" s="1" t="s">
        <v>1026</v>
      </c>
      <c r="B557" s="13"/>
      <c r="C557" s="8"/>
      <c r="D557" s="11"/>
      <c r="E557" s="9" t="s">
        <v>1027</v>
      </c>
      <c r="F557" s="1">
        <v>16188467495</v>
      </c>
      <c r="G557" s="1">
        <v>13764871495</v>
      </c>
    </row>
    <row r="558" spans="1:8" ht="12.6" customHeight="1" x14ac:dyDescent="0.25">
      <c r="A558" s="1" t="s">
        <v>1028</v>
      </c>
      <c r="B558" s="13"/>
      <c r="C558" s="8"/>
      <c r="D558" s="11"/>
      <c r="E558" s="9" t="s">
        <v>1029</v>
      </c>
      <c r="F558" s="1">
        <v>344563398695</v>
      </c>
      <c r="G558" s="1">
        <v>362656152202</v>
      </c>
    </row>
    <row r="559" spans="1:8" ht="12.6" customHeight="1" x14ac:dyDescent="0.25">
      <c r="A559" s="1" t="s">
        <v>1030</v>
      </c>
      <c r="B559" s="13"/>
      <c r="C559" s="8"/>
      <c r="D559" s="11"/>
      <c r="E559" s="9" t="s">
        <v>1031</v>
      </c>
      <c r="F559" s="1">
        <v>21002603897</v>
      </c>
      <c r="G559" s="1">
        <v>21083803897</v>
      </c>
    </row>
    <row r="560" spans="1:8" ht="12.6" customHeight="1" x14ac:dyDescent="0.25">
      <c r="A560" s="1" t="s">
        <v>1032</v>
      </c>
      <c r="B560" s="13"/>
      <c r="C560" s="8"/>
      <c r="D560" s="11"/>
      <c r="E560" s="9" t="s">
        <v>1033</v>
      </c>
      <c r="F560" s="1">
        <v>104559586900</v>
      </c>
      <c r="G560" s="1">
        <v>104935029532</v>
      </c>
    </row>
    <row r="561" spans="1:7" ht="12.6" customHeight="1" x14ac:dyDescent="0.25">
      <c r="A561" s="1" t="s">
        <v>1034</v>
      </c>
      <c r="B561" s="13"/>
      <c r="C561" s="8"/>
      <c r="D561" s="11"/>
      <c r="E561" s="9" t="s">
        <v>1035</v>
      </c>
      <c r="F561" s="1">
        <v>2444664017</v>
      </c>
      <c r="G561" s="1">
        <v>2294954017</v>
      </c>
    </row>
    <row r="562" spans="1:7" ht="12.6" customHeight="1" x14ac:dyDescent="0.25">
      <c r="A562" s="1" t="s">
        <v>1036</v>
      </c>
      <c r="B562" s="13"/>
      <c r="C562" s="8"/>
      <c r="D562" s="11"/>
      <c r="E562" s="9" t="s">
        <v>1037</v>
      </c>
      <c r="F562" s="1">
        <v>18829399625</v>
      </c>
      <c r="G562" s="1">
        <v>18806741531</v>
      </c>
    </row>
    <row r="563" spans="1:7" ht="12.6" customHeight="1" x14ac:dyDescent="0.25">
      <c r="A563" s="1" t="s">
        <v>1038</v>
      </c>
      <c r="B563" s="13"/>
      <c r="C563" s="8"/>
      <c r="D563" s="11"/>
      <c r="E563" s="9" t="s">
        <v>1039</v>
      </c>
      <c r="F563" s="1">
        <v>33261793482</v>
      </c>
      <c r="G563" s="1">
        <v>32011526922</v>
      </c>
    </row>
    <row r="564" spans="1:7" ht="12.6" customHeight="1" x14ac:dyDescent="0.25">
      <c r="A564" s="1" t="s">
        <v>1040</v>
      </c>
      <c r="B564" s="13"/>
      <c r="C564" s="8"/>
      <c r="D564" s="11"/>
      <c r="E564" s="9" t="s">
        <v>1041</v>
      </c>
      <c r="F564" s="1">
        <v>268539000</v>
      </c>
      <c r="G564" s="1">
        <v>0</v>
      </c>
    </row>
    <row r="565" spans="1:7" ht="12.6" customHeight="1" x14ac:dyDescent="0.25">
      <c r="A565" s="1" t="s">
        <v>1040</v>
      </c>
      <c r="B565" s="13"/>
      <c r="C565" s="8"/>
      <c r="D565" s="11"/>
      <c r="E565" s="9" t="s">
        <v>1042</v>
      </c>
      <c r="F565" s="1">
        <v>0</v>
      </c>
      <c r="G565" s="1">
        <v>2434716342</v>
      </c>
    </row>
    <row r="566" spans="1:7" ht="12.6" customHeight="1" x14ac:dyDescent="0.25">
      <c r="A566" s="1" t="s">
        <v>1043</v>
      </c>
      <c r="B566" s="13"/>
      <c r="C566" s="8"/>
      <c r="D566" s="11"/>
      <c r="E566" s="9" t="s">
        <v>1044</v>
      </c>
      <c r="F566" s="1">
        <v>165000000</v>
      </c>
      <c r="G566" s="1">
        <v>0</v>
      </c>
    </row>
    <row r="567" spans="1:7" ht="12.6" customHeight="1" x14ac:dyDescent="0.25">
      <c r="A567" s="1" t="s">
        <v>1045</v>
      </c>
      <c r="B567" s="13"/>
      <c r="C567" s="8"/>
      <c r="D567" s="11"/>
      <c r="E567" s="9" t="s">
        <v>1046</v>
      </c>
      <c r="F567" s="1">
        <v>0</v>
      </c>
      <c r="G567" s="1">
        <v>165000000</v>
      </c>
    </row>
    <row r="568" spans="1:7" ht="12.6" customHeight="1" x14ac:dyDescent="0.25">
      <c r="A568" s="1" t="s">
        <v>1047</v>
      </c>
      <c r="B568" s="13"/>
      <c r="C568" s="8"/>
      <c r="D568" s="11"/>
      <c r="E568" s="9" t="s">
        <v>1048</v>
      </c>
      <c r="F568" s="1">
        <v>188579000</v>
      </c>
      <c r="G568" s="1">
        <v>0</v>
      </c>
    </row>
    <row r="569" spans="1:7" ht="12.6" customHeight="1" x14ac:dyDescent="0.25">
      <c r="A569" s="1" t="s">
        <v>1049</v>
      </c>
      <c r="B569" s="13"/>
      <c r="C569" s="8"/>
      <c r="D569" s="11"/>
      <c r="E569" s="9" t="s">
        <v>1050</v>
      </c>
      <c r="F569" s="1">
        <v>283570500</v>
      </c>
      <c r="G569" s="1">
        <v>0</v>
      </c>
    </row>
    <row r="570" spans="1:7" ht="12.6" customHeight="1" x14ac:dyDescent="0.25">
      <c r="A570" s="1" t="s">
        <v>1051</v>
      </c>
      <c r="B570" s="13"/>
      <c r="C570" s="8"/>
      <c r="D570" s="11"/>
      <c r="E570" s="9" t="s">
        <v>1052</v>
      </c>
      <c r="F570" s="1">
        <v>2434716342</v>
      </c>
      <c r="G570" s="1">
        <v>0</v>
      </c>
    </row>
    <row r="571" spans="1:7" ht="12.6" customHeight="1" x14ac:dyDescent="0.25">
      <c r="A571" s="1" t="s">
        <v>1053</v>
      </c>
      <c r="B571" s="13"/>
      <c r="C571" s="8"/>
      <c r="D571" s="11"/>
      <c r="E571" s="9" t="s">
        <v>1054</v>
      </c>
      <c r="F571" s="1">
        <v>50048422469</v>
      </c>
      <c r="G571" s="1">
        <v>31853426612</v>
      </c>
    </row>
    <row r="572" spans="1:7" ht="12.6" customHeight="1" x14ac:dyDescent="0.25">
      <c r="A572" s="1" t="s">
        <v>1055</v>
      </c>
      <c r="B572" s="13"/>
      <c r="C572" s="8"/>
      <c r="D572" s="11"/>
      <c r="E572" s="9" t="s">
        <v>1056</v>
      </c>
      <c r="F572" s="1">
        <v>29635000</v>
      </c>
      <c r="G572" s="1">
        <v>36499964300</v>
      </c>
    </row>
    <row r="573" spans="1:7" ht="12.6" customHeight="1" x14ac:dyDescent="0.25">
      <c r="A573" s="1" t="s">
        <v>1057</v>
      </c>
      <c r="B573" s="13"/>
      <c r="C573" s="8"/>
      <c r="D573" s="11"/>
      <c r="E573" s="9" t="s">
        <v>1058</v>
      </c>
      <c r="F573" s="1">
        <v>3190816748</v>
      </c>
      <c r="G573" s="1">
        <v>3190816748</v>
      </c>
    </row>
    <row r="574" spans="1:7" ht="12.6" customHeight="1" x14ac:dyDescent="0.25">
      <c r="A574" s="1" t="s">
        <v>1059</v>
      </c>
      <c r="B574" s="13"/>
      <c r="C574" s="8"/>
      <c r="D574" s="11"/>
      <c r="E574" s="9" t="s">
        <v>1060</v>
      </c>
      <c r="F574" s="1">
        <v>89662500</v>
      </c>
      <c r="G574" s="1">
        <v>0</v>
      </c>
    </row>
    <row r="575" spans="1:7" ht="12.6" customHeight="1" x14ac:dyDescent="0.25">
      <c r="A575" s="1" t="s">
        <v>1061</v>
      </c>
      <c r="B575" s="13"/>
      <c r="C575" s="8"/>
      <c r="D575" s="11"/>
      <c r="E575" s="9" t="s">
        <v>1054</v>
      </c>
      <c r="F575" s="1">
        <v>2680709836</v>
      </c>
      <c r="G575" s="1">
        <v>0</v>
      </c>
    </row>
    <row r="576" spans="1:7" ht="12.6" customHeight="1" x14ac:dyDescent="0.25">
      <c r="A576" s="1" t="s">
        <v>1062</v>
      </c>
      <c r="B576" s="13"/>
      <c r="C576" s="8"/>
      <c r="D576" s="11"/>
      <c r="E576" s="9" t="s">
        <v>1063</v>
      </c>
      <c r="F576" s="1">
        <v>1608959130</v>
      </c>
      <c r="G576" s="1">
        <v>1084544130</v>
      </c>
    </row>
    <row r="577" spans="1:7" ht="12.6" customHeight="1" x14ac:dyDescent="0.25">
      <c r="A577" s="1" t="s">
        <v>1064</v>
      </c>
      <c r="B577" s="13"/>
      <c r="C577" s="8"/>
      <c r="D577" s="11"/>
      <c r="E577" s="9" t="s">
        <v>1065</v>
      </c>
      <c r="F577" s="1">
        <v>910139930</v>
      </c>
      <c r="G577" s="1">
        <v>739579930</v>
      </c>
    </row>
    <row r="578" spans="1:7" ht="12.6" customHeight="1" x14ac:dyDescent="0.25">
      <c r="A578" s="1" t="s">
        <v>1066</v>
      </c>
      <c r="B578" s="13"/>
      <c r="C578" s="8"/>
      <c r="D578" s="11"/>
      <c r="E578" s="9" t="s">
        <v>1067</v>
      </c>
      <c r="F578" s="1">
        <v>10621076305</v>
      </c>
      <c r="G578" s="1">
        <v>9860886873</v>
      </c>
    </row>
    <row r="579" spans="1:7" ht="12.6" customHeight="1" x14ac:dyDescent="0.25">
      <c r="A579" s="1" t="s">
        <v>1068</v>
      </c>
      <c r="B579" s="13"/>
      <c r="C579" s="8"/>
      <c r="D579" s="11"/>
      <c r="E579" s="9" t="s">
        <v>1069</v>
      </c>
      <c r="F579" s="1">
        <v>312140860</v>
      </c>
      <c r="G579" s="1">
        <v>312140860</v>
      </c>
    </row>
    <row r="580" spans="1:7" ht="12.6" customHeight="1" x14ac:dyDescent="0.25">
      <c r="A580" s="1" t="s">
        <v>1070</v>
      </c>
      <c r="B580" s="13"/>
      <c r="C580" s="8"/>
      <c r="D580" s="11"/>
      <c r="E580" s="9" t="s">
        <v>1071</v>
      </c>
      <c r="F580" s="1">
        <v>137973960</v>
      </c>
      <c r="G580" s="1">
        <v>137973960</v>
      </c>
    </row>
    <row r="581" spans="1:7" ht="12.6" customHeight="1" x14ac:dyDescent="0.25">
      <c r="A581" s="1" t="s">
        <v>1072</v>
      </c>
      <c r="B581" s="13"/>
      <c r="C581" s="8"/>
      <c r="D581" s="11"/>
      <c r="E581" s="9" t="s">
        <v>1073</v>
      </c>
      <c r="F581" s="1">
        <v>3393277700</v>
      </c>
      <c r="G581" s="1">
        <v>3393277700</v>
      </c>
    </row>
    <row r="582" spans="1:7" ht="12.6" customHeight="1" x14ac:dyDescent="0.25">
      <c r="A582" s="1" t="s">
        <v>1074</v>
      </c>
      <c r="B582" s="13"/>
      <c r="C582" s="8"/>
      <c r="D582" s="11"/>
      <c r="E582" s="9" t="s">
        <v>1075</v>
      </c>
      <c r="F582" s="1">
        <v>3197305650</v>
      </c>
      <c r="G582" s="1">
        <v>0</v>
      </c>
    </row>
    <row r="583" spans="1:7" ht="12.6" customHeight="1" x14ac:dyDescent="0.25">
      <c r="A583" s="1" t="s">
        <v>1076</v>
      </c>
      <c r="B583" s="13"/>
      <c r="C583" s="8"/>
      <c r="D583" s="11"/>
      <c r="E583" s="9" t="s">
        <v>1077</v>
      </c>
      <c r="F583" s="1">
        <v>774705300</v>
      </c>
      <c r="G583" s="1">
        <v>0</v>
      </c>
    </row>
    <row r="584" spans="1:7" ht="12.6" customHeight="1" x14ac:dyDescent="0.25">
      <c r="A584" s="1" t="s">
        <v>1078</v>
      </c>
      <c r="B584" s="13"/>
      <c r="C584" s="8"/>
      <c r="D584" s="11"/>
      <c r="E584" s="9" t="s">
        <v>1079</v>
      </c>
      <c r="F584" s="1">
        <v>1052898910</v>
      </c>
      <c r="G584" s="1">
        <v>858398910</v>
      </c>
    </row>
    <row r="585" spans="1:7" ht="12.6" customHeight="1" x14ac:dyDescent="0.25">
      <c r="A585" s="1" t="s">
        <v>1078</v>
      </c>
      <c r="B585" s="13"/>
      <c r="C585" s="8"/>
      <c r="D585" s="11"/>
      <c r="E585" s="9" t="s">
        <v>1080</v>
      </c>
      <c r="F585" s="1">
        <v>0</v>
      </c>
      <c r="G585" s="1">
        <v>268234900</v>
      </c>
    </row>
    <row r="586" spans="1:7" ht="12.6" customHeight="1" x14ac:dyDescent="0.25">
      <c r="A586" s="1" t="s">
        <v>1081</v>
      </c>
      <c r="B586" s="13"/>
      <c r="C586" s="8"/>
      <c r="D586" s="11"/>
      <c r="E586" s="9" t="s">
        <v>1082</v>
      </c>
      <c r="F586" s="1">
        <v>455696450</v>
      </c>
      <c r="G586" s="1">
        <v>455696450</v>
      </c>
    </row>
    <row r="587" spans="1:7" ht="12.6" customHeight="1" x14ac:dyDescent="0.25">
      <c r="A587" s="1" t="s">
        <v>1083</v>
      </c>
      <c r="B587" s="13"/>
      <c r="C587" s="8"/>
      <c r="D587" s="11"/>
      <c r="E587" s="9" t="s">
        <v>1084</v>
      </c>
      <c r="F587" s="1">
        <v>0</v>
      </c>
      <c r="G587" s="1">
        <v>204240000</v>
      </c>
    </row>
    <row r="588" spans="1:7" ht="12.6" customHeight="1" x14ac:dyDescent="0.25">
      <c r="A588" s="1" t="s">
        <v>1083</v>
      </c>
      <c r="B588" s="13"/>
      <c r="C588" s="8"/>
      <c r="D588" s="11"/>
      <c r="E588" s="9" t="s">
        <v>1085</v>
      </c>
      <c r="F588" s="1">
        <v>1443404400</v>
      </c>
      <c r="G588" s="1">
        <v>1443404400</v>
      </c>
    </row>
    <row r="589" spans="1:7" ht="12.6" customHeight="1" x14ac:dyDescent="0.25">
      <c r="A589" s="1" t="s">
        <v>1086</v>
      </c>
      <c r="B589" s="13"/>
      <c r="C589" s="8"/>
      <c r="D589" s="8"/>
      <c r="E589" s="9" t="s">
        <v>1087</v>
      </c>
      <c r="F589" s="1">
        <v>0</v>
      </c>
      <c r="G589" s="1">
        <v>2197341200</v>
      </c>
    </row>
    <row r="590" spans="1:7" ht="12.6" customHeight="1" x14ac:dyDescent="0.25">
      <c r="A590" s="1" t="s">
        <v>1088</v>
      </c>
      <c r="B590" s="13"/>
      <c r="C590" s="8"/>
      <c r="D590" s="8"/>
      <c r="E590" s="9" t="s">
        <v>1089</v>
      </c>
      <c r="F590" s="1">
        <v>41285000</v>
      </c>
      <c r="G590" s="1">
        <v>0</v>
      </c>
    </row>
    <row r="591" spans="1:7" ht="12.6" customHeight="1" x14ac:dyDescent="0.25">
      <c r="A591" s="1" t="s">
        <v>1090</v>
      </c>
      <c r="B591" s="13"/>
      <c r="C591" s="8"/>
      <c r="D591" s="8"/>
      <c r="E591" s="9" t="s">
        <v>1091</v>
      </c>
      <c r="F591" s="1">
        <v>16800000</v>
      </c>
      <c r="G591" s="1">
        <v>0</v>
      </c>
    </row>
    <row r="592" spans="1:7" ht="12.6" customHeight="1" x14ac:dyDescent="0.25">
      <c r="A592" s="1" t="s">
        <v>1092</v>
      </c>
      <c r="B592" s="13"/>
      <c r="C592" s="8"/>
      <c r="D592" s="8"/>
      <c r="E592" s="9" t="s">
        <v>1093</v>
      </c>
      <c r="F592" s="1">
        <v>0</v>
      </c>
      <c r="G592" s="1">
        <v>416512400</v>
      </c>
    </row>
    <row r="593" spans="1:7" ht="12.6" customHeight="1" x14ac:dyDescent="0.25">
      <c r="A593" s="1" t="s">
        <v>1094</v>
      </c>
      <c r="B593" s="13"/>
      <c r="C593" s="8"/>
      <c r="D593" s="8"/>
      <c r="E593" s="9" t="s">
        <v>1095</v>
      </c>
      <c r="F593" s="1">
        <v>0</v>
      </c>
      <c r="G593" s="1">
        <v>577845250</v>
      </c>
    </row>
    <row r="594" spans="1:7" ht="12.6" customHeight="1" x14ac:dyDescent="0.25">
      <c r="A594" s="1" t="s">
        <v>1096</v>
      </c>
      <c r="B594" s="13"/>
      <c r="C594" s="8"/>
      <c r="D594" s="8"/>
      <c r="E594" s="9" t="s">
        <v>892</v>
      </c>
      <c r="F594" s="1">
        <v>0</v>
      </c>
      <c r="G594" s="1">
        <v>684722483</v>
      </c>
    </row>
    <row r="595" spans="1:7" ht="12.6" customHeight="1" x14ac:dyDescent="0.25">
      <c r="A595" s="1" t="s">
        <v>1097</v>
      </c>
      <c r="B595" s="13"/>
      <c r="C595" s="8"/>
      <c r="D595" s="8"/>
      <c r="E595" s="9" t="s">
        <v>1098</v>
      </c>
      <c r="F595" s="1">
        <v>22944000</v>
      </c>
      <c r="G595" s="1">
        <v>-2258295826</v>
      </c>
    </row>
    <row r="596" spans="1:7" ht="12.6" customHeight="1" x14ac:dyDescent="0.25">
      <c r="A596" s="1" t="s">
        <v>1099</v>
      </c>
      <c r="B596" s="13"/>
      <c r="C596" s="8"/>
      <c r="D596" s="8"/>
      <c r="E596" s="9" t="s">
        <v>1100</v>
      </c>
      <c r="F596" s="1">
        <v>59788000</v>
      </c>
      <c r="G596" s="1">
        <v>0</v>
      </c>
    </row>
    <row r="597" spans="1:7" ht="12.6" customHeight="1" x14ac:dyDescent="0.25">
      <c r="A597" s="1" t="s">
        <v>1101</v>
      </c>
      <c r="B597" s="13"/>
      <c r="C597" s="8"/>
      <c r="D597" s="8"/>
      <c r="E597" s="9" t="s">
        <v>1010</v>
      </c>
      <c r="F597" s="1">
        <v>5081667000</v>
      </c>
      <c r="G597" s="1">
        <v>0</v>
      </c>
    </row>
    <row r="598" spans="1:7" ht="12.6" customHeight="1" x14ac:dyDescent="0.25">
      <c r="A598" s="1" t="s">
        <v>1102</v>
      </c>
      <c r="B598" s="13"/>
      <c r="C598" s="8"/>
      <c r="D598" s="8"/>
      <c r="E598" s="9" t="s">
        <v>1015</v>
      </c>
      <c r="F598" s="1">
        <v>0</v>
      </c>
      <c r="G598" s="1">
        <v>0</v>
      </c>
    </row>
    <row r="599" spans="1:7" ht="12.6" customHeight="1" x14ac:dyDescent="0.25">
      <c r="A599" s="1" t="s">
        <v>1103</v>
      </c>
      <c r="B599" s="13"/>
      <c r="C599" s="8"/>
      <c r="D599" s="8"/>
      <c r="E599" s="9" t="s">
        <v>1017</v>
      </c>
      <c r="F599" s="1">
        <v>729675816</v>
      </c>
      <c r="G599" s="1">
        <v>0</v>
      </c>
    </row>
    <row r="600" spans="1:7" ht="12.6" customHeight="1" x14ac:dyDescent="0.25">
      <c r="A600" s="1" t="s">
        <v>1104</v>
      </c>
      <c r="B600" s="13"/>
      <c r="C600" s="8"/>
      <c r="D600" s="8"/>
      <c r="E600" s="9" t="s">
        <v>1021</v>
      </c>
      <c r="F600" s="1">
        <v>3218230450</v>
      </c>
      <c r="G600" s="1">
        <v>0</v>
      </c>
    </row>
    <row r="601" spans="1:7" ht="12.6" customHeight="1" x14ac:dyDescent="0.25">
      <c r="A601" s="1" t="s">
        <v>1105</v>
      </c>
      <c r="B601" s="13"/>
      <c r="C601" s="8"/>
      <c r="D601" s="8"/>
      <c r="E601" s="9" t="s">
        <v>1029</v>
      </c>
      <c r="F601" s="1">
        <v>11915195986</v>
      </c>
      <c r="G601" s="1">
        <v>0</v>
      </c>
    </row>
    <row r="602" spans="1:7" ht="12.6" customHeight="1" x14ac:dyDescent="0.25">
      <c r="A602" s="1" t="s">
        <v>1106</v>
      </c>
      <c r="B602" s="13"/>
      <c r="C602" s="8"/>
      <c r="D602" s="8"/>
      <c r="E602" s="9" t="s">
        <v>1031</v>
      </c>
      <c r="F602" s="1">
        <v>299363000</v>
      </c>
      <c r="G602" s="1">
        <v>0</v>
      </c>
    </row>
    <row r="603" spans="1:7" ht="12.6" customHeight="1" x14ac:dyDescent="0.25">
      <c r="A603" s="1" t="s">
        <v>1107</v>
      </c>
      <c r="B603" s="13"/>
      <c r="C603" s="8"/>
      <c r="D603" s="8"/>
      <c r="E603" s="9" t="s">
        <v>1033</v>
      </c>
      <c r="F603" s="1">
        <v>1710495305</v>
      </c>
      <c r="G603" s="1">
        <v>0</v>
      </c>
    </row>
    <row r="604" spans="1:7" ht="12.6" customHeight="1" x14ac:dyDescent="0.25">
      <c r="A604" s="1" t="s">
        <v>1108</v>
      </c>
      <c r="B604" s="13"/>
      <c r="C604" s="8"/>
      <c r="D604" s="8"/>
      <c r="E604" s="9" t="s">
        <v>1035</v>
      </c>
      <c r="F604" s="1">
        <v>15000000</v>
      </c>
      <c r="G604" s="1">
        <v>0</v>
      </c>
    </row>
    <row r="605" spans="1:7" ht="12.6" customHeight="1" x14ac:dyDescent="0.25">
      <c r="A605" s="1" t="s">
        <v>1109</v>
      </c>
      <c r="B605" s="13"/>
      <c r="C605" s="8"/>
      <c r="D605" s="8"/>
      <c r="E605" s="9" t="s">
        <v>1037</v>
      </c>
      <c r="F605" s="1">
        <v>30000000</v>
      </c>
      <c r="G605" s="1">
        <v>0</v>
      </c>
    </row>
    <row r="606" spans="1:7" ht="12.6" customHeight="1" x14ac:dyDescent="0.25">
      <c r="A606" s="1" t="s">
        <v>1110</v>
      </c>
      <c r="B606" s="13"/>
      <c r="C606" s="8"/>
      <c r="D606" s="8"/>
      <c r="E606" s="9" t="s">
        <v>1056</v>
      </c>
      <c r="F606" s="1">
        <v>19950000</v>
      </c>
      <c r="G606" s="1">
        <v>0</v>
      </c>
    </row>
    <row r="607" spans="1:7" ht="12.6" customHeight="1" x14ac:dyDescent="0.25">
      <c r="A607" s="1" t="s">
        <v>1111</v>
      </c>
      <c r="B607" s="13"/>
      <c r="C607" s="8"/>
      <c r="D607" s="8"/>
      <c r="E607" s="9" t="s">
        <v>1054</v>
      </c>
      <c r="F607" s="1">
        <v>2543070514</v>
      </c>
      <c r="G607" s="1">
        <v>0</v>
      </c>
    </row>
    <row r="608" spans="1:7" ht="12.6" customHeight="1" x14ac:dyDescent="0.25">
      <c r="A608" s="1" t="s">
        <v>1112</v>
      </c>
      <c r="B608" s="13"/>
      <c r="C608" s="8"/>
      <c r="D608" s="8"/>
      <c r="E608" s="9" t="s">
        <v>1073</v>
      </c>
      <c r="F608" s="1">
        <v>179118000</v>
      </c>
      <c r="G608" s="1">
        <v>0</v>
      </c>
    </row>
    <row r="609" spans="1:7" ht="12.6" customHeight="1" x14ac:dyDescent="0.25">
      <c r="A609" s="1" t="s">
        <v>1113</v>
      </c>
      <c r="B609" s="13"/>
      <c r="C609" s="8"/>
      <c r="D609" s="8"/>
      <c r="E609" s="9" t="s">
        <v>1114</v>
      </c>
      <c r="F609" s="1">
        <v>29942000</v>
      </c>
      <c r="G609" s="1">
        <v>89958000</v>
      </c>
    </row>
    <row r="610" spans="1:7" ht="12.6" customHeight="1" x14ac:dyDescent="0.25">
      <c r="A610" s="1" t="s">
        <v>1115</v>
      </c>
      <c r="B610" s="13"/>
      <c r="C610" s="8"/>
      <c r="D610" s="8"/>
      <c r="E610" s="9" t="s">
        <v>1116</v>
      </c>
      <c r="F610" s="1">
        <v>930685901</v>
      </c>
      <c r="G610" s="1">
        <v>1179890661</v>
      </c>
    </row>
    <row r="611" spans="1:7" ht="12.6" customHeight="1" x14ac:dyDescent="0.25">
      <c r="A611" s="1" t="s">
        <v>1117</v>
      </c>
      <c r="B611" s="13"/>
      <c r="C611" s="8"/>
      <c r="D611" s="8"/>
      <c r="E611" s="9" t="s">
        <v>1087</v>
      </c>
      <c r="F611" s="1">
        <v>35536000</v>
      </c>
      <c r="G611" s="1">
        <v>0</v>
      </c>
    </row>
    <row r="612" spans="1:7" ht="12.6" customHeight="1" x14ac:dyDescent="0.25">
      <c r="A612" s="1" t="s">
        <v>1118</v>
      </c>
      <c r="B612" s="13"/>
      <c r="C612" s="8"/>
      <c r="D612" s="8"/>
      <c r="E612" s="9" t="s">
        <v>1119</v>
      </c>
      <c r="F612" s="1">
        <v>35000000</v>
      </c>
      <c r="G612" s="1">
        <v>228879200</v>
      </c>
    </row>
    <row r="613" spans="1:7" ht="12.6" customHeight="1" x14ac:dyDescent="0.25">
      <c r="A613" s="1" t="s">
        <v>1120</v>
      </c>
      <c r="B613" s="13"/>
      <c r="C613" s="8"/>
      <c r="D613" s="8"/>
      <c r="E613" s="9" t="s">
        <v>1121</v>
      </c>
      <c r="F613" s="1">
        <v>109416000</v>
      </c>
      <c r="G613" s="1">
        <v>1693614950</v>
      </c>
    </row>
    <row r="614" spans="1:7" ht="12.6" customHeight="1" x14ac:dyDescent="0.25">
      <c r="A614" s="1" t="s">
        <v>1122</v>
      </c>
      <c r="B614" s="13"/>
      <c r="C614" s="8"/>
      <c r="D614" s="8"/>
      <c r="E614" s="9" t="s">
        <v>892</v>
      </c>
      <c r="F614" s="1">
        <v>14068785</v>
      </c>
      <c r="G614" s="1">
        <v>0</v>
      </c>
    </row>
    <row r="615" spans="1:7" ht="12.6" customHeight="1" x14ac:dyDescent="0.25">
      <c r="A615" s="2" t="s">
        <v>1123</v>
      </c>
      <c r="B615" s="13"/>
      <c r="C615" s="8"/>
      <c r="D615" s="11" t="s">
        <v>1124</v>
      </c>
      <c r="E615" s="34"/>
      <c r="F615" s="2">
        <f>SUM(F616:F707)</f>
        <v>1415755531244</v>
      </c>
      <c r="G615" s="2">
        <f>SUM(G616:G707)</f>
        <v>1389940729822</v>
      </c>
    </row>
    <row r="616" spans="1:7" ht="12.6" customHeight="1" x14ac:dyDescent="0.25">
      <c r="A616" s="35" t="s">
        <v>1125</v>
      </c>
      <c r="B616" s="13"/>
      <c r="C616" s="8"/>
      <c r="D616" s="11"/>
      <c r="E616" s="36" t="s">
        <v>1126</v>
      </c>
      <c r="F616" s="35">
        <v>1368404500</v>
      </c>
      <c r="G616" s="35">
        <v>1368404500</v>
      </c>
    </row>
    <row r="617" spans="1:7" ht="12.6" customHeight="1" x14ac:dyDescent="0.25">
      <c r="A617" s="35" t="s">
        <v>1127</v>
      </c>
      <c r="B617" s="13"/>
      <c r="C617" s="8"/>
      <c r="D617" s="11"/>
      <c r="E617" s="36" t="s">
        <v>1128</v>
      </c>
      <c r="F617" s="35">
        <v>726436103230</v>
      </c>
      <c r="G617" s="35">
        <v>729261194838</v>
      </c>
    </row>
    <row r="618" spans="1:7" ht="12.6" customHeight="1" x14ac:dyDescent="0.25">
      <c r="A618" s="35" t="s">
        <v>1129</v>
      </c>
      <c r="B618" s="13"/>
      <c r="C618" s="8"/>
      <c r="D618" s="11"/>
      <c r="E618" s="36" t="s">
        <v>1130</v>
      </c>
      <c r="F618" s="35">
        <v>8051503700</v>
      </c>
      <c r="G618" s="35">
        <v>7778503700</v>
      </c>
    </row>
    <row r="619" spans="1:7" ht="12.6" customHeight="1" x14ac:dyDescent="0.25">
      <c r="A619" s="35" t="s">
        <v>1131</v>
      </c>
      <c r="B619" s="13"/>
      <c r="C619" s="8"/>
      <c r="D619" s="11"/>
      <c r="E619" s="36" t="s">
        <v>1132</v>
      </c>
      <c r="F619" s="35">
        <v>190000000</v>
      </c>
      <c r="G619" s="35">
        <v>190000000</v>
      </c>
    </row>
    <row r="620" spans="1:7" ht="12.6" customHeight="1" x14ac:dyDescent="0.25">
      <c r="A620" s="35" t="s">
        <v>1133</v>
      </c>
      <c r="B620" s="13"/>
      <c r="C620" s="8"/>
      <c r="D620" s="11"/>
      <c r="E620" s="36" t="s">
        <v>1134</v>
      </c>
      <c r="F620" s="35">
        <v>246497085983</v>
      </c>
      <c r="G620" s="35">
        <v>0</v>
      </c>
    </row>
    <row r="621" spans="1:7" ht="12.6" customHeight="1" x14ac:dyDescent="0.25">
      <c r="A621" s="35" t="s">
        <v>1135</v>
      </c>
      <c r="B621" s="13"/>
      <c r="C621" s="8"/>
      <c r="D621" s="11"/>
      <c r="E621" s="36" t="s">
        <v>1136</v>
      </c>
      <c r="F621" s="35">
        <v>30000000</v>
      </c>
      <c r="G621" s="35">
        <v>30000000</v>
      </c>
    </row>
    <row r="622" spans="1:7" ht="12.6" customHeight="1" x14ac:dyDescent="0.25">
      <c r="A622" s="35" t="s">
        <v>1137</v>
      </c>
      <c r="B622" s="13"/>
      <c r="C622" s="8"/>
      <c r="D622" s="11"/>
      <c r="E622" s="36" t="s">
        <v>1138</v>
      </c>
      <c r="F622" s="35">
        <v>140347089855</v>
      </c>
      <c r="G622" s="35">
        <v>0</v>
      </c>
    </row>
    <row r="623" spans="1:7" ht="12.6" customHeight="1" x14ac:dyDescent="0.25">
      <c r="A623" s="35" t="s">
        <v>1139</v>
      </c>
      <c r="B623" s="13"/>
      <c r="C623" s="8"/>
      <c r="D623" s="11"/>
      <c r="E623" s="36" t="s">
        <v>1140</v>
      </c>
      <c r="F623" s="35">
        <v>767857000</v>
      </c>
      <c r="G623" s="35">
        <v>602857000</v>
      </c>
    </row>
    <row r="624" spans="1:7" ht="12.6" customHeight="1" x14ac:dyDescent="0.25">
      <c r="A624" s="35" t="s">
        <v>1141</v>
      </c>
      <c r="B624" s="13"/>
      <c r="C624" s="8"/>
      <c r="D624" s="11"/>
      <c r="E624" s="36" t="s">
        <v>1142</v>
      </c>
      <c r="F624" s="35">
        <v>68728429000</v>
      </c>
      <c r="G624" s="35">
        <v>68728429000</v>
      </c>
    </row>
    <row r="625" spans="1:7" ht="12.6" customHeight="1" x14ac:dyDescent="0.25">
      <c r="A625" s="35" t="s">
        <v>1143</v>
      </c>
      <c r="B625" s="13"/>
      <c r="C625" s="8"/>
      <c r="D625" s="11"/>
      <c r="E625" s="36" t="s">
        <v>1144</v>
      </c>
      <c r="F625" s="35">
        <v>1550000</v>
      </c>
      <c r="G625" s="35">
        <v>1400000</v>
      </c>
    </row>
    <row r="626" spans="1:7" ht="12.6" customHeight="1" x14ac:dyDescent="0.25">
      <c r="A626" s="35" t="s">
        <v>1145</v>
      </c>
      <c r="B626" s="13"/>
      <c r="C626" s="8"/>
      <c r="D626" s="11"/>
      <c r="E626" s="36" t="s">
        <v>1146</v>
      </c>
      <c r="F626" s="35">
        <v>8330906076</v>
      </c>
      <c r="G626" s="35">
        <v>8357607076</v>
      </c>
    </row>
    <row r="627" spans="1:7" ht="12.6" customHeight="1" x14ac:dyDescent="0.25">
      <c r="A627" s="35" t="s">
        <v>1147</v>
      </c>
      <c r="B627" s="13"/>
      <c r="C627" s="8"/>
      <c r="D627" s="11"/>
      <c r="E627" s="36" t="s">
        <v>1148</v>
      </c>
      <c r="F627" s="35">
        <v>37689641209</v>
      </c>
      <c r="G627" s="35">
        <v>37286735209</v>
      </c>
    </row>
    <row r="628" spans="1:7" ht="12.6" customHeight="1" x14ac:dyDescent="0.25">
      <c r="A628" s="35" t="s">
        <v>1149</v>
      </c>
      <c r="B628" s="13"/>
      <c r="C628" s="8"/>
      <c r="D628" s="11"/>
      <c r="E628" s="36" t="s">
        <v>1150</v>
      </c>
      <c r="F628" s="35">
        <v>2240057900</v>
      </c>
      <c r="G628" s="35">
        <v>2165057900</v>
      </c>
    </row>
    <row r="629" spans="1:7" ht="12.6" customHeight="1" x14ac:dyDescent="0.25">
      <c r="A629" s="35" t="s">
        <v>1151</v>
      </c>
      <c r="B629" s="13"/>
      <c r="C629" s="8"/>
      <c r="D629" s="11"/>
      <c r="E629" s="36" t="s">
        <v>1152</v>
      </c>
      <c r="F629" s="35">
        <v>965235500</v>
      </c>
      <c r="G629" s="35">
        <v>963045500</v>
      </c>
    </row>
    <row r="630" spans="1:7" ht="12.6" customHeight="1" x14ac:dyDescent="0.25">
      <c r="A630" s="35" t="s">
        <v>1153</v>
      </c>
      <c r="B630" s="13"/>
      <c r="C630" s="8"/>
      <c r="D630" s="11"/>
      <c r="E630" s="36" t="s">
        <v>1154</v>
      </c>
      <c r="F630" s="35">
        <v>3208054525</v>
      </c>
      <c r="G630" s="35">
        <v>3208054525</v>
      </c>
    </row>
    <row r="631" spans="1:7" ht="12.6" customHeight="1" x14ac:dyDescent="0.25">
      <c r="A631" s="35" t="s">
        <v>1155</v>
      </c>
      <c r="B631" s="13"/>
      <c r="C631" s="8"/>
      <c r="D631" s="11"/>
      <c r="E631" s="36" t="s">
        <v>1156</v>
      </c>
      <c r="F631" s="35">
        <v>5500000</v>
      </c>
      <c r="G631" s="35">
        <v>5500000</v>
      </c>
    </row>
    <row r="632" spans="1:7" ht="12.6" customHeight="1" x14ac:dyDescent="0.25">
      <c r="A632" s="35" t="s">
        <v>1157</v>
      </c>
      <c r="B632" s="13"/>
      <c r="C632" s="8"/>
      <c r="D632" s="11"/>
      <c r="E632" s="36" t="s">
        <v>1158</v>
      </c>
      <c r="F632" s="35">
        <v>14400000</v>
      </c>
      <c r="G632" s="35">
        <v>14400000</v>
      </c>
    </row>
    <row r="633" spans="1:7" ht="12.6" customHeight="1" x14ac:dyDescent="0.25">
      <c r="A633" s="35" t="s">
        <v>1159</v>
      </c>
      <c r="B633" s="13"/>
      <c r="C633" s="8"/>
      <c r="D633" s="11"/>
      <c r="E633" s="36" t="s">
        <v>1160</v>
      </c>
      <c r="F633" s="35">
        <v>0</v>
      </c>
      <c r="G633" s="35">
        <v>32250000</v>
      </c>
    </row>
    <row r="634" spans="1:7" ht="12.6" customHeight="1" x14ac:dyDescent="0.25">
      <c r="A634" s="35" t="s">
        <v>1161</v>
      </c>
      <c r="B634" s="13"/>
      <c r="C634" s="8"/>
      <c r="D634" s="11"/>
      <c r="E634" s="36" t="s">
        <v>1162</v>
      </c>
      <c r="F634" s="35">
        <v>32250000</v>
      </c>
      <c r="G634" s="35">
        <v>0</v>
      </c>
    </row>
    <row r="635" spans="1:7" ht="12.6" customHeight="1" x14ac:dyDescent="0.25">
      <c r="A635" s="35" t="s">
        <v>1163</v>
      </c>
      <c r="B635" s="13"/>
      <c r="C635" s="8"/>
      <c r="D635" s="11"/>
      <c r="E635" s="36" t="s">
        <v>1164</v>
      </c>
      <c r="F635" s="35">
        <v>116250000</v>
      </c>
      <c r="G635" s="35">
        <v>0</v>
      </c>
    </row>
    <row r="636" spans="1:7" ht="12.6" customHeight="1" x14ac:dyDescent="0.25">
      <c r="A636" s="35" t="s">
        <v>1163</v>
      </c>
      <c r="B636" s="13"/>
      <c r="C636" s="8"/>
      <c r="D636" s="11"/>
      <c r="E636" s="36" t="s">
        <v>1165</v>
      </c>
      <c r="F636" s="35">
        <v>0</v>
      </c>
      <c r="G636" s="35">
        <v>116250000</v>
      </c>
    </row>
    <row r="637" spans="1:7" ht="12.6" customHeight="1" x14ac:dyDescent="0.25">
      <c r="A637" s="35" t="s">
        <v>1166</v>
      </c>
      <c r="B637" s="13"/>
      <c r="C637" s="8"/>
      <c r="D637" s="11"/>
      <c r="E637" s="36" t="s">
        <v>1167</v>
      </c>
      <c r="F637" s="35">
        <v>29810969139</v>
      </c>
      <c r="G637" s="35">
        <v>29790259139</v>
      </c>
    </row>
    <row r="638" spans="1:7" ht="12.6" customHeight="1" x14ac:dyDescent="0.25">
      <c r="A638" s="35" t="s">
        <v>1168</v>
      </c>
      <c r="B638" s="13"/>
      <c r="C638" s="8"/>
      <c r="D638" s="11"/>
      <c r="E638" s="36" t="s">
        <v>1169</v>
      </c>
      <c r="F638" s="35">
        <v>11776476525</v>
      </c>
      <c r="G638" s="35">
        <v>11776476525</v>
      </c>
    </row>
    <row r="639" spans="1:7" ht="12.6" customHeight="1" x14ac:dyDescent="0.25">
      <c r="A639" s="35" t="s">
        <v>1170</v>
      </c>
      <c r="B639" s="13"/>
      <c r="C639" s="8"/>
      <c r="D639" s="11"/>
      <c r="E639" s="36" t="s">
        <v>1171</v>
      </c>
      <c r="F639" s="35">
        <v>52053000</v>
      </c>
      <c r="G639" s="35">
        <v>52053000</v>
      </c>
    </row>
    <row r="640" spans="1:7" ht="12.6" customHeight="1" x14ac:dyDescent="0.25">
      <c r="A640" s="35" t="s">
        <v>1172</v>
      </c>
      <c r="B640" s="13"/>
      <c r="C640" s="8"/>
      <c r="D640" s="11"/>
      <c r="E640" s="36" t="s">
        <v>1173</v>
      </c>
      <c r="F640" s="35">
        <v>3267041672</v>
      </c>
      <c r="G640" s="35">
        <v>25176500</v>
      </c>
    </row>
    <row r="641" spans="1:7" ht="12.6" customHeight="1" x14ac:dyDescent="0.25">
      <c r="A641" s="35" t="s">
        <v>1174</v>
      </c>
      <c r="B641" s="13"/>
      <c r="C641" s="8"/>
      <c r="D641" s="11"/>
      <c r="E641" s="36" t="s">
        <v>1175</v>
      </c>
      <c r="F641" s="35">
        <v>10000000</v>
      </c>
      <c r="G641" s="35">
        <v>10000000</v>
      </c>
    </row>
    <row r="642" spans="1:7" ht="12.6" customHeight="1" x14ac:dyDescent="0.25">
      <c r="A642" s="35" t="s">
        <v>1176</v>
      </c>
      <c r="B642" s="13"/>
      <c r="C642" s="8"/>
      <c r="D642" s="11"/>
      <c r="E642" s="36" t="s">
        <v>1177</v>
      </c>
      <c r="F642" s="35">
        <v>403168000</v>
      </c>
      <c r="G642" s="35">
        <v>403168000</v>
      </c>
    </row>
    <row r="643" spans="1:7" ht="12.6" customHeight="1" x14ac:dyDescent="0.25">
      <c r="A643" s="35" t="s">
        <v>1178</v>
      </c>
      <c r="B643" s="13"/>
      <c r="C643" s="8"/>
      <c r="D643" s="11"/>
      <c r="E643" s="36" t="s">
        <v>1179</v>
      </c>
      <c r="F643" s="35">
        <v>92183000</v>
      </c>
      <c r="G643" s="35">
        <v>0</v>
      </c>
    </row>
    <row r="644" spans="1:7" ht="12.6" customHeight="1" x14ac:dyDescent="0.25">
      <c r="A644" s="35" t="s">
        <v>1180</v>
      </c>
      <c r="B644" s="13"/>
      <c r="C644" s="8"/>
      <c r="D644" s="11"/>
      <c r="E644" s="36" t="s">
        <v>1181</v>
      </c>
      <c r="F644" s="35">
        <v>0</v>
      </c>
      <c r="G644" s="35">
        <v>57289000</v>
      </c>
    </row>
    <row r="645" spans="1:7" ht="12.6" customHeight="1" x14ac:dyDescent="0.25">
      <c r="A645" s="35" t="s">
        <v>1182</v>
      </c>
      <c r="B645" s="13"/>
      <c r="C645" s="8"/>
      <c r="D645" s="11"/>
      <c r="E645" s="36" t="s">
        <v>1183</v>
      </c>
      <c r="F645" s="35">
        <v>141000000</v>
      </c>
      <c r="G645" s="35">
        <v>141000000</v>
      </c>
    </row>
    <row r="646" spans="1:7" ht="12.6" customHeight="1" x14ac:dyDescent="0.25">
      <c r="A646" s="35" t="s">
        <v>1184</v>
      </c>
      <c r="B646" s="13"/>
      <c r="C646" s="8"/>
      <c r="D646" s="11"/>
      <c r="E646" s="36" t="s">
        <v>1185</v>
      </c>
      <c r="F646" s="35">
        <v>212997821</v>
      </c>
      <c r="G646" s="35">
        <v>2166570100</v>
      </c>
    </row>
    <row r="647" spans="1:7" ht="12.6" customHeight="1" x14ac:dyDescent="0.25">
      <c r="A647" s="35" t="s">
        <v>1186</v>
      </c>
      <c r="B647" s="13"/>
      <c r="C647" s="8"/>
      <c r="D647" s="11"/>
      <c r="E647" s="36" t="s">
        <v>1187</v>
      </c>
      <c r="F647" s="35">
        <v>0</v>
      </c>
      <c r="G647" s="35">
        <v>23818821</v>
      </c>
    </row>
    <row r="648" spans="1:7" ht="12.6" customHeight="1" x14ac:dyDescent="0.25">
      <c r="A648" s="35" t="s">
        <v>1186</v>
      </c>
      <c r="B648" s="13"/>
      <c r="C648" s="8"/>
      <c r="D648" s="11"/>
      <c r="E648" s="36" t="s">
        <v>1188</v>
      </c>
      <c r="F648" s="35">
        <v>11120000</v>
      </c>
      <c r="G648" s="35">
        <v>0</v>
      </c>
    </row>
    <row r="649" spans="1:7" ht="12.6" customHeight="1" x14ac:dyDescent="0.25">
      <c r="A649" s="35" t="s">
        <v>1189</v>
      </c>
      <c r="B649" s="13"/>
      <c r="C649" s="8"/>
      <c r="D649" s="11"/>
      <c r="E649" s="36" t="s">
        <v>1190</v>
      </c>
      <c r="F649" s="35">
        <v>168532000</v>
      </c>
      <c r="G649" s="35">
        <v>203532000</v>
      </c>
    </row>
    <row r="650" spans="1:7" ht="12.6" customHeight="1" x14ac:dyDescent="0.25">
      <c r="A650" s="35" t="s">
        <v>1191</v>
      </c>
      <c r="B650" s="13"/>
      <c r="C650" s="8"/>
      <c r="D650" s="11"/>
      <c r="E650" s="36" t="s">
        <v>1192</v>
      </c>
      <c r="F650" s="35">
        <v>30890000</v>
      </c>
      <c r="G650" s="35">
        <v>73294000</v>
      </c>
    </row>
    <row r="651" spans="1:7" ht="12.6" customHeight="1" x14ac:dyDescent="0.25">
      <c r="A651" s="35" t="s">
        <v>1193</v>
      </c>
      <c r="B651" s="13"/>
      <c r="C651" s="8"/>
      <c r="D651" s="11"/>
      <c r="E651" s="36" t="s">
        <v>1194</v>
      </c>
      <c r="F651" s="35">
        <v>202702000</v>
      </c>
      <c r="G651" s="35">
        <v>202702000</v>
      </c>
    </row>
    <row r="652" spans="1:7" ht="12.6" customHeight="1" x14ac:dyDescent="0.25">
      <c r="A652" s="35" t="s">
        <v>1195</v>
      </c>
      <c r="B652" s="13"/>
      <c r="C652" s="8"/>
      <c r="D652" s="11"/>
      <c r="E652" s="36" t="s">
        <v>1196</v>
      </c>
      <c r="F652" s="35">
        <v>11378411850</v>
      </c>
      <c r="G652" s="35">
        <v>0</v>
      </c>
    </row>
    <row r="653" spans="1:7" ht="12.6" customHeight="1" x14ac:dyDescent="0.25">
      <c r="A653" s="35" t="s">
        <v>1197</v>
      </c>
      <c r="B653" s="13"/>
      <c r="C653" s="8"/>
      <c r="D653" s="11"/>
      <c r="E653" s="36" t="s">
        <v>1198</v>
      </c>
      <c r="F653" s="35">
        <v>400000</v>
      </c>
      <c r="G653" s="35">
        <v>400000</v>
      </c>
    </row>
    <row r="654" spans="1:7" ht="12.6" customHeight="1" x14ac:dyDescent="0.25">
      <c r="A654" s="35" t="s">
        <v>1199</v>
      </c>
      <c r="B654" s="13"/>
      <c r="C654" s="8"/>
      <c r="D654" s="11"/>
      <c r="E654" s="36" t="s">
        <v>1200</v>
      </c>
      <c r="F654" s="35">
        <v>8224186442</v>
      </c>
      <c r="G654" s="35">
        <v>8224186442</v>
      </c>
    </row>
    <row r="655" spans="1:7" ht="12.6" customHeight="1" x14ac:dyDescent="0.25">
      <c r="A655" s="35" t="s">
        <v>1201</v>
      </c>
      <c r="B655" s="13"/>
      <c r="C655" s="8"/>
      <c r="D655" s="11"/>
      <c r="E655" s="36" t="s">
        <v>1202</v>
      </c>
      <c r="F655" s="35">
        <v>1798939111</v>
      </c>
      <c r="G655" s="35">
        <v>0</v>
      </c>
    </row>
    <row r="656" spans="1:7" ht="12.6" customHeight="1" x14ac:dyDescent="0.25">
      <c r="A656" s="35" t="s">
        <v>1203</v>
      </c>
      <c r="B656" s="13"/>
      <c r="C656" s="8"/>
      <c r="D656" s="11"/>
      <c r="E656" s="36" t="s">
        <v>1204</v>
      </c>
      <c r="F656" s="35">
        <v>13872000</v>
      </c>
      <c r="G656" s="35">
        <v>51224000</v>
      </c>
    </row>
    <row r="657" spans="1:7" ht="12.6" customHeight="1" x14ac:dyDescent="0.25">
      <c r="A657" s="35" t="s">
        <v>1205</v>
      </c>
      <c r="B657" s="13"/>
      <c r="C657" s="8"/>
      <c r="D657" s="11"/>
      <c r="E657" s="36" t="s">
        <v>1206</v>
      </c>
      <c r="F657" s="35">
        <v>22057985</v>
      </c>
      <c r="G657" s="35">
        <v>37266985</v>
      </c>
    </row>
    <row r="658" spans="1:7" ht="12.6" customHeight="1" x14ac:dyDescent="0.25">
      <c r="A658" s="35" t="s">
        <v>1207</v>
      </c>
      <c r="B658" s="13"/>
      <c r="C658" s="8"/>
      <c r="D658" s="11"/>
      <c r="E658" s="36" t="s">
        <v>1208</v>
      </c>
      <c r="F658" s="35">
        <v>505147500</v>
      </c>
      <c r="G658" s="35">
        <v>506141500</v>
      </c>
    </row>
    <row r="659" spans="1:7" ht="12.6" customHeight="1" x14ac:dyDescent="0.25">
      <c r="A659" s="35" t="s">
        <v>1209</v>
      </c>
      <c r="B659" s="13"/>
      <c r="C659" s="8"/>
      <c r="D659" s="11"/>
      <c r="E659" s="36" t="s">
        <v>1210</v>
      </c>
      <c r="F659" s="35">
        <v>1842013958</v>
      </c>
      <c r="G659" s="35">
        <v>0</v>
      </c>
    </row>
    <row r="660" spans="1:7" ht="12.6" customHeight="1" x14ac:dyDescent="0.25">
      <c r="A660" s="35" t="s">
        <v>1211</v>
      </c>
      <c r="B660" s="13"/>
      <c r="C660" s="8"/>
      <c r="D660" s="11"/>
      <c r="E660" s="36" t="s">
        <v>1212</v>
      </c>
      <c r="F660" s="35">
        <v>175999600</v>
      </c>
      <c r="G660" s="35">
        <v>0</v>
      </c>
    </row>
    <row r="661" spans="1:7" ht="12.6" customHeight="1" x14ac:dyDescent="0.25">
      <c r="A661" s="35" t="s">
        <v>1213</v>
      </c>
      <c r="B661" s="13"/>
      <c r="C661" s="8"/>
      <c r="D661" s="11"/>
      <c r="E661" s="36" t="s">
        <v>1214</v>
      </c>
      <c r="F661" s="35">
        <v>1844000</v>
      </c>
      <c r="G661" s="35">
        <v>0</v>
      </c>
    </row>
    <row r="662" spans="1:7" ht="12.6" customHeight="1" x14ac:dyDescent="0.25">
      <c r="A662" s="35" t="s">
        <v>1215</v>
      </c>
      <c r="B662" s="13"/>
      <c r="C662" s="8"/>
      <c r="D662" s="11"/>
      <c r="E662" s="36" t="s">
        <v>1216</v>
      </c>
      <c r="F662" s="35">
        <v>0</v>
      </c>
      <c r="G662" s="35">
        <v>744524600</v>
      </c>
    </row>
    <row r="663" spans="1:7" ht="12.6" customHeight="1" x14ac:dyDescent="0.25">
      <c r="A663" s="35" t="s">
        <v>1215</v>
      </c>
      <c r="B663" s="13"/>
      <c r="C663" s="8"/>
      <c r="D663" s="11"/>
      <c r="E663" s="36" t="s">
        <v>1217</v>
      </c>
      <c r="F663" s="35">
        <v>1240397500</v>
      </c>
      <c r="G663" s="35">
        <v>1078245500</v>
      </c>
    </row>
    <row r="664" spans="1:7" ht="12.6" customHeight="1" x14ac:dyDescent="0.25">
      <c r="A664" s="35" t="s">
        <v>1218</v>
      </c>
      <c r="B664" s="13"/>
      <c r="C664" s="8"/>
      <c r="D664" s="11"/>
      <c r="E664" s="36" t="s">
        <v>1219</v>
      </c>
      <c r="F664" s="35">
        <v>3022700000</v>
      </c>
      <c r="G664" s="35">
        <v>3184852000</v>
      </c>
    </row>
    <row r="665" spans="1:7" ht="12.6" customHeight="1" x14ac:dyDescent="0.25">
      <c r="A665" s="35" t="s">
        <v>1220</v>
      </c>
      <c r="B665" s="13"/>
      <c r="C665" s="8"/>
      <c r="D665" s="11"/>
      <c r="E665" s="36" t="s">
        <v>1221</v>
      </c>
      <c r="F665" s="35">
        <v>379029218</v>
      </c>
      <c r="G665" s="35">
        <v>0</v>
      </c>
    </row>
    <row r="666" spans="1:7" ht="12.6" customHeight="1" x14ac:dyDescent="0.25">
      <c r="A666" s="35" t="s">
        <v>1222</v>
      </c>
      <c r="B666" s="13"/>
      <c r="C666" s="8"/>
      <c r="D666" s="11"/>
      <c r="E666" s="36" t="s">
        <v>1223</v>
      </c>
      <c r="F666" s="35">
        <v>7406000</v>
      </c>
      <c r="G666" s="35">
        <v>0</v>
      </c>
    </row>
    <row r="667" spans="1:7" ht="12.6" customHeight="1" x14ac:dyDescent="0.25">
      <c r="A667" s="35" t="s">
        <v>1224</v>
      </c>
      <c r="B667" s="13"/>
      <c r="C667" s="8"/>
      <c r="D667" s="11"/>
      <c r="E667" s="36" t="s">
        <v>1225</v>
      </c>
      <c r="F667" s="35">
        <v>500000</v>
      </c>
      <c r="G667" s="35">
        <v>0</v>
      </c>
    </row>
    <row r="668" spans="1:7" ht="12.6" customHeight="1" x14ac:dyDescent="0.25">
      <c r="A668" s="35" t="s">
        <v>1226</v>
      </c>
      <c r="B668" s="13"/>
      <c r="C668" s="8"/>
      <c r="D668" s="11"/>
      <c r="E668" s="36" t="s">
        <v>1227</v>
      </c>
      <c r="F668" s="35">
        <v>250000</v>
      </c>
      <c r="G668" s="35">
        <v>0</v>
      </c>
    </row>
    <row r="669" spans="1:7" ht="12.6" customHeight="1" x14ac:dyDescent="0.25">
      <c r="A669" s="35" t="s">
        <v>1228</v>
      </c>
      <c r="B669" s="13"/>
      <c r="C669" s="8"/>
      <c r="D669" s="11"/>
      <c r="E669" s="36" t="s">
        <v>1229</v>
      </c>
      <c r="F669" s="35">
        <v>100000</v>
      </c>
      <c r="G669" s="35">
        <v>0</v>
      </c>
    </row>
    <row r="670" spans="1:7" ht="12.6" customHeight="1" x14ac:dyDescent="0.25">
      <c r="A670" s="35" t="s">
        <v>1230</v>
      </c>
      <c r="B670" s="13"/>
      <c r="C670" s="8"/>
      <c r="D670" s="11"/>
      <c r="E670" s="36" t="s">
        <v>1231</v>
      </c>
      <c r="F670" s="35">
        <v>9850000</v>
      </c>
      <c r="G670" s="35">
        <v>0</v>
      </c>
    </row>
    <row r="671" spans="1:7" ht="12.6" customHeight="1" x14ac:dyDescent="0.25">
      <c r="A671" s="35" t="s">
        <v>1232</v>
      </c>
      <c r="B671" s="13"/>
      <c r="C671" s="8"/>
      <c r="D671" s="11"/>
      <c r="E671" s="36" t="s">
        <v>1233</v>
      </c>
      <c r="F671" s="35">
        <v>14457267303</v>
      </c>
      <c r="G671" s="35">
        <v>3633357240</v>
      </c>
    </row>
    <row r="672" spans="1:7" ht="12.6" customHeight="1" x14ac:dyDescent="0.25">
      <c r="A672" s="35" t="s">
        <v>1232</v>
      </c>
      <c r="B672" s="13"/>
      <c r="C672" s="8"/>
      <c r="D672" s="11"/>
      <c r="E672" s="36" t="s">
        <v>1234</v>
      </c>
      <c r="F672" s="35">
        <v>0</v>
      </c>
      <c r="G672" s="35">
        <v>199093918</v>
      </c>
    </row>
    <row r="673" spans="1:7" ht="12.6" customHeight="1" x14ac:dyDescent="0.25">
      <c r="A673" s="35" t="s">
        <v>1235</v>
      </c>
      <c r="B673" s="13"/>
      <c r="C673" s="8"/>
      <c r="D673" s="11"/>
      <c r="E673" s="36" t="s">
        <v>1236</v>
      </c>
      <c r="F673" s="35">
        <v>3061862665</v>
      </c>
      <c r="G673" s="35">
        <v>2842167665</v>
      </c>
    </row>
    <row r="674" spans="1:7" ht="12.6" customHeight="1" x14ac:dyDescent="0.25">
      <c r="A674" s="35" t="s">
        <v>1235</v>
      </c>
      <c r="B674" s="13"/>
      <c r="C674" s="8"/>
      <c r="D674" s="11"/>
      <c r="E674" s="36" t="s">
        <v>1237</v>
      </c>
      <c r="F674" s="35">
        <v>0</v>
      </c>
      <c r="G674" s="35">
        <v>5656000</v>
      </c>
    </row>
    <row r="675" spans="1:7" ht="12.6" customHeight="1" x14ac:dyDescent="0.25">
      <c r="A675" s="35" t="s">
        <v>1238</v>
      </c>
      <c r="B675" s="13"/>
      <c r="C675" s="8"/>
      <c r="D675" s="11"/>
      <c r="E675" s="36" t="s">
        <v>1239</v>
      </c>
      <c r="F675" s="35">
        <v>1064183951</v>
      </c>
      <c r="G675" s="35">
        <v>1063783951</v>
      </c>
    </row>
    <row r="676" spans="1:7" ht="12.6" customHeight="1" x14ac:dyDescent="0.25">
      <c r="A676" s="35" t="s">
        <v>1240</v>
      </c>
      <c r="B676" s="13"/>
      <c r="C676" s="8"/>
      <c r="D676" s="11"/>
      <c r="E676" s="36" t="s">
        <v>1241</v>
      </c>
      <c r="F676" s="35">
        <v>30550000</v>
      </c>
      <c r="G676" s="35">
        <v>24550000</v>
      </c>
    </row>
    <row r="677" spans="1:7" ht="12.6" customHeight="1" x14ac:dyDescent="0.25">
      <c r="A677" s="35" t="s">
        <v>1242</v>
      </c>
      <c r="B677" s="13"/>
      <c r="C677" s="8"/>
      <c r="D677" s="11"/>
      <c r="E677" s="36" t="s">
        <v>1243</v>
      </c>
      <c r="F677" s="35">
        <v>860023925</v>
      </c>
      <c r="G677" s="35">
        <v>520243925</v>
      </c>
    </row>
    <row r="678" spans="1:7" ht="12.6" customHeight="1" x14ac:dyDescent="0.25">
      <c r="A678" s="35" t="s">
        <v>1244</v>
      </c>
      <c r="B678" s="13"/>
      <c r="C678" s="8"/>
      <c r="D678" s="11"/>
      <c r="E678" s="36" t="s">
        <v>1245</v>
      </c>
      <c r="F678" s="35">
        <v>3283518700</v>
      </c>
      <c r="G678" s="35">
        <v>3508570700</v>
      </c>
    </row>
    <row r="679" spans="1:7" ht="12.6" customHeight="1" x14ac:dyDescent="0.25">
      <c r="A679" s="35" t="s">
        <v>1246</v>
      </c>
      <c r="B679" s="13"/>
      <c r="C679" s="8"/>
      <c r="D679" s="11"/>
      <c r="E679" s="36" t="s">
        <v>1247</v>
      </c>
      <c r="F679" s="35">
        <v>109123870</v>
      </c>
      <c r="G679" s="35">
        <v>103449870</v>
      </c>
    </row>
    <row r="680" spans="1:7" ht="12.6" customHeight="1" x14ac:dyDescent="0.25">
      <c r="A680" s="35" t="s">
        <v>1248</v>
      </c>
      <c r="B680" s="13"/>
      <c r="C680" s="8"/>
      <c r="D680" s="11"/>
      <c r="E680" s="36" t="s">
        <v>1249</v>
      </c>
      <c r="F680" s="35">
        <v>463399125</v>
      </c>
      <c r="G680" s="35">
        <v>264235125</v>
      </c>
    </row>
    <row r="681" spans="1:7" ht="12.6" customHeight="1" x14ac:dyDescent="0.25">
      <c r="A681" s="35" t="s">
        <v>1250</v>
      </c>
      <c r="B681" s="13"/>
      <c r="C681" s="8"/>
      <c r="D681" s="11"/>
      <c r="E681" s="36" t="s">
        <v>1251</v>
      </c>
      <c r="F681" s="35">
        <v>19720000</v>
      </c>
      <c r="G681" s="35">
        <v>18420000</v>
      </c>
    </row>
    <row r="682" spans="1:7" ht="12.6" customHeight="1" x14ac:dyDescent="0.25">
      <c r="A682" s="35" t="s">
        <v>1252</v>
      </c>
      <c r="B682" s="13"/>
      <c r="C682" s="8"/>
      <c r="D682" s="11"/>
      <c r="E682" s="36" t="s">
        <v>1253</v>
      </c>
      <c r="F682" s="35">
        <v>1691559160</v>
      </c>
      <c r="G682" s="35">
        <v>1689359160</v>
      </c>
    </row>
    <row r="683" spans="1:7" ht="12.6" customHeight="1" x14ac:dyDescent="0.25">
      <c r="A683" s="35" t="s">
        <v>1254</v>
      </c>
      <c r="B683" s="13"/>
      <c r="C683" s="8"/>
      <c r="D683" s="11"/>
      <c r="E683" s="36" t="s">
        <v>1255</v>
      </c>
      <c r="F683" s="35">
        <v>7419000</v>
      </c>
      <c r="G683" s="35">
        <v>14060000</v>
      </c>
    </row>
    <row r="684" spans="1:7" ht="12.6" customHeight="1" x14ac:dyDescent="0.25">
      <c r="A684" s="35" t="s">
        <v>1256</v>
      </c>
      <c r="B684" s="13"/>
      <c r="C684" s="8"/>
      <c r="D684" s="11"/>
      <c r="E684" s="36" t="s">
        <v>1257</v>
      </c>
      <c r="F684" s="35">
        <v>740178487</v>
      </c>
      <c r="G684" s="35">
        <v>754779399</v>
      </c>
    </row>
    <row r="685" spans="1:7" ht="12.6" customHeight="1" x14ac:dyDescent="0.25">
      <c r="A685" s="35" t="s">
        <v>1258</v>
      </c>
      <c r="B685" s="13"/>
      <c r="C685" s="8"/>
      <c r="D685" s="11"/>
      <c r="E685" s="36" t="s">
        <v>1259</v>
      </c>
      <c r="F685" s="35">
        <v>44761627696</v>
      </c>
      <c r="G685" s="35">
        <v>54833076165</v>
      </c>
    </row>
    <row r="686" spans="1:7" ht="12.6" customHeight="1" x14ac:dyDescent="0.25">
      <c r="A686" s="35" t="s">
        <v>1260</v>
      </c>
      <c r="B686" s="13"/>
      <c r="C686" s="8"/>
      <c r="D686" s="11"/>
      <c r="E686" s="36" t="s">
        <v>1261</v>
      </c>
      <c r="F686" s="35">
        <v>467545100</v>
      </c>
      <c r="G686" s="35">
        <v>0</v>
      </c>
    </row>
    <row r="687" spans="1:7" ht="12.6" customHeight="1" x14ac:dyDescent="0.25">
      <c r="A687" s="35" t="s">
        <v>1262</v>
      </c>
      <c r="B687" s="13"/>
      <c r="C687" s="8"/>
      <c r="D687" s="11"/>
      <c r="E687" s="36" t="s">
        <v>1263</v>
      </c>
      <c r="F687" s="35">
        <v>84624500</v>
      </c>
      <c r="G687" s="35">
        <v>66274500</v>
      </c>
    </row>
    <row r="688" spans="1:7" ht="12.6" customHeight="1" x14ac:dyDescent="0.25">
      <c r="A688" s="35" t="s">
        <v>1264</v>
      </c>
      <c r="B688" s="13"/>
      <c r="C688" s="8"/>
      <c r="D688" s="11"/>
      <c r="E688" s="36" t="s">
        <v>1265</v>
      </c>
      <c r="F688" s="35">
        <v>2665000</v>
      </c>
      <c r="G688" s="35">
        <v>0</v>
      </c>
    </row>
    <row r="689" spans="1:7" ht="12.6" customHeight="1" x14ac:dyDescent="0.25">
      <c r="A689" s="35" t="s">
        <v>1266</v>
      </c>
      <c r="B689" s="13"/>
      <c r="C689" s="8"/>
      <c r="D689" s="11"/>
      <c r="E689" s="36" t="s">
        <v>1267</v>
      </c>
      <c r="F689" s="35">
        <v>700000</v>
      </c>
      <c r="G689" s="35">
        <v>700000</v>
      </c>
    </row>
    <row r="690" spans="1:7" ht="12.6" customHeight="1" x14ac:dyDescent="0.25">
      <c r="A690" s="35" t="s">
        <v>1268</v>
      </c>
      <c r="B690" s="13"/>
      <c r="C690" s="8"/>
      <c r="D690" s="11"/>
      <c r="E690" s="36" t="s">
        <v>1269</v>
      </c>
      <c r="F690" s="35">
        <v>11245000</v>
      </c>
      <c r="G690" s="35">
        <v>354895000</v>
      </c>
    </row>
    <row r="691" spans="1:7" ht="12.6" customHeight="1" x14ac:dyDescent="0.25">
      <c r="A691" s="35" t="s">
        <v>1270</v>
      </c>
      <c r="B691" s="13"/>
      <c r="C691" s="8"/>
      <c r="D691" s="11"/>
      <c r="E691" s="36" t="s">
        <v>1271</v>
      </c>
      <c r="F691" s="35">
        <v>587604091</v>
      </c>
      <c r="G691" s="35">
        <v>587604091</v>
      </c>
    </row>
    <row r="692" spans="1:7" ht="12.6" customHeight="1" x14ac:dyDescent="0.25">
      <c r="A692" s="35" t="s">
        <v>1272</v>
      </c>
      <c r="B692" s="13"/>
      <c r="C692" s="8"/>
      <c r="D692" s="11"/>
      <c r="E692" s="36" t="s">
        <v>1273</v>
      </c>
      <c r="F692" s="35">
        <v>0</v>
      </c>
      <c r="G692" s="35">
        <v>0</v>
      </c>
    </row>
    <row r="693" spans="1:7" ht="12.6" customHeight="1" x14ac:dyDescent="0.25">
      <c r="A693" s="35" t="s">
        <v>1274</v>
      </c>
      <c r="B693" s="13"/>
      <c r="C693" s="8"/>
      <c r="D693" s="11"/>
      <c r="E693" s="36" t="s">
        <v>1275</v>
      </c>
      <c r="F693" s="35">
        <v>0</v>
      </c>
      <c r="G693" s="35">
        <v>0</v>
      </c>
    </row>
    <row r="694" spans="1:7" ht="12.6" customHeight="1" x14ac:dyDescent="0.25">
      <c r="A694" s="35" t="s">
        <v>1276</v>
      </c>
      <c r="B694" s="13"/>
      <c r="C694" s="8"/>
      <c r="D694" s="11"/>
      <c r="E694" s="36" t="s">
        <v>1277</v>
      </c>
      <c r="F694" s="35">
        <v>17361267500</v>
      </c>
      <c r="G694" s="35">
        <v>245795740375</v>
      </c>
    </row>
    <row r="695" spans="1:7" ht="12.6" customHeight="1" x14ac:dyDescent="0.25">
      <c r="A695" s="35" t="s">
        <v>1278</v>
      </c>
      <c r="B695" s="13"/>
      <c r="C695" s="8"/>
      <c r="D695" s="11"/>
      <c r="E695" s="36" t="s">
        <v>1279</v>
      </c>
      <c r="F695" s="35">
        <v>294235000</v>
      </c>
      <c r="G695" s="35">
        <v>140729039855</v>
      </c>
    </row>
    <row r="696" spans="1:7" ht="12.6" customHeight="1" x14ac:dyDescent="0.25">
      <c r="A696" s="35" t="s">
        <v>1280</v>
      </c>
      <c r="B696" s="13"/>
      <c r="C696" s="8"/>
      <c r="D696" s="11"/>
      <c r="E696" s="36" t="s">
        <v>1148</v>
      </c>
      <c r="F696" s="35">
        <v>1493211000</v>
      </c>
      <c r="G696" s="35">
        <v>0</v>
      </c>
    </row>
    <row r="697" spans="1:7" ht="12.6" customHeight="1" x14ac:dyDescent="0.25">
      <c r="A697" s="35" t="s">
        <v>1281</v>
      </c>
      <c r="B697" s="13"/>
      <c r="C697" s="8"/>
      <c r="D697" s="11"/>
      <c r="E697" s="36" t="s">
        <v>1167</v>
      </c>
      <c r="F697" s="35">
        <v>8559050</v>
      </c>
      <c r="G697" s="35">
        <v>0</v>
      </c>
    </row>
    <row r="698" spans="1:7" ht="12.6" customHeight="1" x14ac:dyDescent="0.25">
      <c r="A698" s="35" t="s">
        <v>1282</v>
      </c>
      <c r="B698" s="13"/>
      <c r="C698" s="8"/>
      <c r="D698" s="11"/>
      <c r="E698" s="36" t="s">
        <v>1173</v>
      </c>
      <c r="F698" s="35">
        <v>49897000</v>
      </c>
      <c r="G698" s="35">
        <v>0</v>
      </c>
    </row>
    <row r="699" spans="1:7" ht="12.6" customHeight="1" x14ac:dyDescent="0.25">
      <c r="A699" s="35" t="s">
        <v>1283</v>
      </c>
      <c r="B699" s="13"/>
      <c r="C699" s="8"/>
      <c r="D699" s="11"/>
      <c r="E699" s="36" t="s">
        <v>1284</v>
      </c>
      <c r="F699" s="35">
        <v>0</v>
      </c>
      <c r="G699" s="35">
        <v>0</v>
      </c>
    </row>
    <row r="700" spans="1:7" ht="12.6" customHeight="1" x14ac:dyDescent="0.25">
      <c r="A700" s="35" t="s">
        <v>1285</v>
      </c>
      <c r="B700" s="13"/>
      <c r="C700" s="8"/>
      <c r="D700" s="11"/>
      <c r="E700" s="36" t="s">
        <v>1286</v>
      </c>
      <c r="F700" s="35">
        <v>227777572</v>
      </c>
      <c r="G700" s="35">
        <v>11058374422</v>
      </c>
    </row>
    <row r="701" spans="1:7" ht="12.6" customHeight="1" x14ac:dyDescent="0.25">
      <c r="A701" s="35" t="s">
        <v>1287</v>
      </c>
      <c r="B701" s="13"/>
      <c r="C701" s="8"/>
      <c r="D701" s="11"/>
      <c r="E701" s="36" t="s">
        <v>1288</v>
      </c>
      <c r="F701" s="35">
        <v>54210500</v>
      </c>
      <c r="G701" s="35">
        <v>54210500</v>
      </c>
    </row>
    <row r="702" spans="1:7" ht="12.6" customHeight="1" x14ac:dyDescent="0.25">
      <c r="A702" s="35" t="s">
        <v>1289</v>
      </c>
      <c r="B702" s="13"/>
      <c r="C702" s="8"/>
      <c r="D702" s="11"/>
      <c r="E702" s="36" t="s">
        <v>1290</v>
      </c>
      <c r="F702" s="35">
        <v>17500000</v>
      </c>
      <c r="G702" s="35">
        <v>817858843</v>
      </c>
    </row>
    <row r="703" spans="1:7" ht="12.6" customHeight="1" x14ac:dyDescent="0.25">
      <c r="A703" s="35" t="s">
        <v>1291</v>
      </c>
      <c r="B703" s="13"/>
      <c r="C703" s="8"/>
      <c r="D703" s="11"/>
      <c r="E703" s="36" t="s">
        <v>1292</v>
      </c>
      <c r="F703" s="35">
        <v>45556000</v>
      </c>
      <c r="G703" s="35">
        <v>1960247958</v>
      </c>
    </row>
    <row r="704" spans="1:7" ht="12.6" customHeight="1" x14ac:dyDescent="0.25">
      <c r="A704" s="35" t="s">
        <v>1293</v>
      </c>
      <c r="B704" s="13"/>
      <c r="C704" s="8"/>
      <c r="D704" s="11"/>
      <c r="E704" s="36" t="s">
        <v>1217</v>
      </c>
      <c r="F704" s="35">
        <v>100000000</v>
      </c>
      <c r="G704" s="35">
        <v>0</v>
      </c>
    </row>
    <row r="705" spans="1:7" ht="12.6" customHeight="1" x14ac:dyDescent="0.25">
      <c r="A705" s="35" t="s">
        <v>1294</v>
      </c>
      <c r="B705" s="13"/>
      <c r="C705" s="8"/>
      <c r="D705" s="11"/>
      <c r="E705" s="36" t="s">
        <v>1219</v>
      </c>
      <c r="F705" s="35">
        <v>198846000</v>
      </c>
      <c r="G705" s="35">
        <v>0</v>
      </c>
    </row>
    <row r="706" spans="1:7" ht="12.6" customHeight="1" x14ac:dyDescent="0.25">
      <c r="A706" s="35" t="s">
        <v>1295</v>
      </c>
      <c r="B706" s="13"/>
      <c r="C706" s="8"/>
      <c r="D706" s="11"/>
      <c r="E706" s="36" t="s">
        <v>1259</v>
      </c>
      <c r="F706" s="35">
        <v>4376097250</v>
      </c>
      <c r="G706" s="35">
        <v>0</v>
      </c>
    </row>
    <row r="707" spans="1:7" ht="12.6" customHeight="1" x14ac:dyDescent="0.25">
      <c r="A707" s="35" t="s">
        <v>1296</v>
      </c>
      <c r="B707" s="13"/>
      <c r="C707" s="8"/>
      <c r="D707" s="11"/>
      <c r="E707" s="36" t="s">
        <v>1297</v>
      </c>
      <c r="F707" s="35">
        <v>1000000</v>
      </c>
      <c r="G707" s="35">
        <v>179111800</v>
      </c>
    </row>
    <row r="708" spans="1:7" ht="12.6" customHeight="1" x14ac:dyDescent="0.25">
      <c r="A708" s="2" t="s">
        <v>1298</v>
      </c>
      <c r="B708" s="13"/>
      <c r="C708" s="8"/>
      <c r="D708" s="11" t="s">
        <v>1299</v>
      </c>
      <c r="E708" s="9"/>
      <c r="F708" s="2">
        <f>SUM(F709:F782)</f>
        <v>88988871743</v>
      </c>
      <c r="G708" s="2">
        <f>SUM(G709:G782)</f>
        <v>83046175169</v>
      </c>
    </row>
    <row r="709" spans="1:7" ht="12.6" customHeight="1" x14ac:dyDescent="0.25">
      <c r="A709" s="1" t="s">
        <v>1300</v>
      </c>
      <c r="B709" s="13"/>
      <c r="C709" s="8"/>
      <c r="D709" s="8"/>
      <c r="E709" s="9" t="s">
        <v>1301</v>
      </c>
      <c r="F709" s="1">
        <v>0</v>
      </c>
      <c r="G709" s="1">
        <v>-550000</v>
      </c>
    </row>
    <row r="710" spans="1:7" ht="12.6" customHeight="1" x14ac:dyDescent="0.25">
      <c r="A710" s="1" t="s">
        <v>1302</v>
      </c>
      <c r="B710" s="13"/>
      <c r="C710" s="8"/>
      <c r="D710" s="8"/>
      <c r="E710" s="9" t="s">
        <v>1303</v>
      </c>
      <c r="F710" s="1">
        <v>43867909150</v>
      </c>
      <c r="G710" s="1">
        <v>45944831885</v>
      </c>
    </row>
    <row r="711" spans="1:7" ht="12.6" customHeight="1" x14ac:dyDescent="0.25">
      <c r="A711" s="1" t="s">
        <v>1304</v>
      </c>
      <c r="B711" s="13"/>
      <c r="C711" s="8"/>
      <c r="D711" s="8"/>
      <c r="E711" s="9" t="s">
        <v>1305</v>
      </c>
      <c r="F711" s="1">
        <v>2610231554</v>
      </c>
      <c r="G711" s="1">
        <v>2625173640</v>
      </c>
    </row>
    <row r="712" spans="1:7" ht="12.6" customHeight="1" x14ac:dyDescent="0.25">
      <c r="A712" s="1" t="s">
        <v>1306</v>
      </c>
      <c r="B712" s="13"/>
      <c r="C712" s="8"/>
      <c r="D712" s="8"/>
      <c r="E712" s="9" t="s">
        <v>1307</v>
      </c>
      <c r="F712" s="1">
        <v>1896782590</v>
      </c>
      <c r="G712" s="1">
        <v>1591453469</v>
      </c>
    </row>
    <row r="713" spans="1:7" ht="12.6" customHeight="1" x14ac:dyDescent="0.25">
      <c r="A713" s="1" t="s">
        <v>1308</v>
      </c>
      <c r="B713" s="13"/>
      <c r="C713" s="8"/>
      <c r="D713" s="8"/>
      <c r="E713" s="9" t="s">
        <v>1309</v>
      </c>
      <c r="F713" s="1">
        <v>3349999125</v>
      </c>
      <c r="G713" s="1">
        <v>2998225192</v>
      </c>
    </row>
    <row r="714" spans="1:7" ht="12.6" customHeight="1" x14ac:dyDescent="0.25">
      <c r="A714" s="1" t="s">
        <v>1310</v>
      </c>
      <c r="B714" s="13"/>
      <c r="C714" s="8"/>
      <c r="D714" s="8"/>
      <c r="E714" s="9" t="s">
        <v>1311</v>
      </c>
      <c r="F714" s="1">
        <v>3914876944</v>
      </c>
      <c r="G714" s="1">
        <v>3377891017</v>
      </c>
    </row>
    <row r="715" spans="1:7" ht="12.6" customHeight="1" x14ac:dyDescent="0.25">
      <c r="A715" s="1" t="s">
        <v>1312</v>
      </c>
      <c r="B715" s="13"/>
      <c r="C715" s="8"/>
      <c r="D715" s="8"/>
      <c r="E715" s="9" t="s">
        <v>1313</v>
      </c>
      <c r="F715" s="1">
        <v>4952969597</v>
      </c>
      <c r="G715" s="1">
        <v>4080566027</v>
      </c>
    </row>
    <row r="716" spans="1:7" ht="12.6" customHeight="1" x14ac:dyDescent="0.25">
      <c r="A716" s="1" t="s">
        <v>1314</v>
      </c>
      <c r="B716" s="13"/>
      <c r="C716" s="8"/>
      <c r="D716" s="8"/>
      <c r="E716" s="9" t="s">
        <v>1315</v>
      </c>
      <c r="F716" s="1">
        <v>389955255</v>
      </c>
      <c r="G716" s="1">
        <v>293918345</v>
      </c>
    </row>
    <row r="717" spans="1:7" ht="12.6" customHeight="1" x14ac:dyDescent="0.25">
      <c r="A717" s="1" t="s">
        <v>1316</v>
      </c>
      <c r="B717" s="13"/>
      <c r="C717" s="8"/>
      <c r="D717" s="8"/>
      <c r="E717" s="9" t="s">
        <v>1317</v>
      </c>
      <c r="F717" s="1">
        <v>1886186305</v>
      </c>
      <c r="G717" s="1">
        <v>1532973466</v>
      </c>
    </row>
    <row r="718" spans="1:7" ht="12.6" customHeight="1" x14ac:dyDescent="0.25">
      <c r="A718" s="1" t="s">
        <v>1318</v>
      </c>
      <c r="B718" s="13"/>
      <c r="C718" s="8"/>
      <c r="D718" s="8"/>
      <c r="E718" s="9" t="s">
        <v>1319</v>
      </c>
      <c r="F718" s="1">
        <v>2191883024</v>
      </c>
      <c r="G718" s="1">
        <v>2165235280</v>
      </c>
    </row>
    <row r="719" spans="1:7" ht="12.6" customHeight="1" x14ac:dyDescent="0.25">
      <c r="A719" s="1" t="s">
        <v>1320</v>
      </c>
      <c r="B719" s="13"/>
      <c r="C719" s="8"/>
      <c r="D719" s="8"/>
      <c r="E719" s="9" t="s">
        <v>1321</v>
      </c>
      <c r="F719" s="1">
        <v>844003927</v>
      </c>
      <c r="G719" s="1">
        <v>0</v>
      </c>
    </row>
    <row r="720" spans="1:7" ht="12.6" customHeight="1" x14ac:dyDescent="0.25">
      <c r="A720" s="1" t="s">
        <v>1322</v>
      </c>
      <c r="B720" s="13"/>
      <c r="C720" s="8"/>
      <c r="D720" s="8"/>
      <c r="E720" s="9" t="s">
        <v>1323</v>
      </c>
      <c r="F720" s="1">
        <v>2079185114</v>
      </c>
      <c r="G720" s="1">
        <v>0</v>
      </c>
    </row>
    <row r="721" spans="1:7" ht="12.6" customHeight="1" x14ac:dyDescent="0.25">
      <c r="A721" s="1" t="s">
        <v>1324</v>
      </c>
      <c r="B721" s="13"/>
      <c r="C721" s="8"/>
      <c r="D721" s="8"/>
      <c r="E721" s="9" t="s">
        <v>1325</v>
      </c>
      <c r="F721" s="1">
        <v>0</v>
      </c>
      <c r="G721" s="1">
        <v>0</v>
      </c>
    </row>
    <row r="722" spans="1:7" ht="12.6" customHeight="1" x14ac:dyDescent="0.25">
      <c r="A722" s="1" t="s">
        <v>1326</v>
      </c>
      <c r="B722" s="13"/>
      <c r="C722" s="8"/>
      <c r="D722" s="8"/>
      <c r="E722" s="9" t="s">
        <v>1327</v>
      </c>
      <c r="F722" s="1">
        <v>496604403</v>
      </c>
      <c r="G722" s="1">
        <v>0</v>
      </c>
    </row>
    <row r="723" spans="1:7" ht="12.6" customHeight="1" x14ac:dyDescent="0.25">
      <c r="A723" s="1" t="s">
        <v>1326</v>
      </c>
      <c r="B723" s="13"/>
      <c r="C723" s="8"/>
      <c r="D723" s="8"/>
      <c r="E723" s="9" t="s">
        <v>1328</v>
      </c>
      <c r="F723" s="1">
        <v>0</v>
      </c>
      <c r="G723" s="1">
        <v>852573001</v>
      </c>
    </row>
    <row r="724" spans="1:7" ht="12.6" customHeight="1" x14ac:dyDescent="0.25">
      <c r="A724" s="1" t="s">
        <v>1329</v>
      </c>
      <c r="B724" s="13"/>
      <c r="C724" s="8"/>
      <c r="D724" s="8"/>
      <c r="E724" s="9" t="s">
        <v>1330</v>
      </c>
      <c r="F724" s="1">
        <v>9249968</v>
      </c>
      <c r="G724" s="1">
        <v>0</v>
      </c>
    </row>
    <row r="725" spans="1:7" ht="12.6" customHeight="1" x14ac:dyDescent="0.25">
      <c r="A725" s="1" t="s">
        <v>1329</v>
      </c>
      <c r="B725" s="13"/>
      <c r="C725" s="8"/>
      <c r="D725" s="8"/>
      <c r="E725" s="9" t="s">
        <v>1331</v>
      </c>
      <c r="F725" s="1">
        <v>0</v>
      </c>
      <c r="G725" s="1">
        <v>2172333890</v>
      </c>
    </row>
    <row r="726" spans="1:7" ht="12.6" customHeight="1" x14ac:dyDescent="0.25">
      <c r="A726" s="1" t="s">
        <v>1332</v>
      </c>
      <c r="B726" s="13"/>
      <c r="C726" s="8"/>
      <c r="D726" s="8"/>
      <c r="E726" s="9" t="s">
        <v>1333</v>
      </c>
      <c r="F726" s="1">
        <v>872361597</v>
      </c>
      <c r="G726" s="1">
        <v>0</v>
      </c>
    </row>
    <row r="727" spans="1:7" ht="12.6" customHeight="1" x14ac:dyDescent="0.25">
      <c r="A727" s="1" t="s">
        <v>1332</v>
      </c>
      <c r="B727" s="13"/>
      <c r="C727" s="8"/>
      <c r="D727" s="8"/>
      <c r="E727" s="9" t="s">
        <v>1334</v>
      </c>
      <c r="F727" s="1">
        <v>0</v>
      </c>
      <c r="G727" s="1">
        <v>805366829</v>
      </c>
    </row>
    <row r="728" spans="1:7" ht="12.6" customHeight="1" x14ac:dyDescent="0.25">
      <c r="A728" s="1" t="s">
        <v>1335</v>
      </c>
      <c r="B728" s="13"/>
      <c r="C728" s="8"/>
      <c r="D728" s="8"/>
      <c r="E728" s="9" t="s">
        <v>1336</v>
      </c>
      <c r="F728" s="1">
        <v>0</v>
      </c>
      <c r="G728" s="1">
        <v>210900094</v>
      </c>
    </row>
    <row r="729" spans="1:7" ht="12.6" customHeight="1" x14ac:dyDescent="0.25">
      <c r="A729" s="1" t="s">
        <v>1335</v>
      </c>
      <c r="B729" s="13"/>
      <c r="C729" s="8"/>
      <c r="D729" s="8"/>
      <c r="E729" s="9" t="s">
        <v>1337</v>
      </c>
      <c r="F729" s="1">
        <v>193195894</v>
      </c>
      <c r="G729" s="1">
        <v>0</v>
      </c>
    </row>
    <row r="730" spans="1:7" ht="12.6" customHeight="1" x14ac:dyDescent="0.25">
      <c r="A730" s="1" t="s">
        <v>1338</v>
      </c>
      <c r="B730" s="13"/>
      <c r="C730" s="8"/>
      <c r="D730" s="8"/>
      <c r="E730" s="9" t="s">
        <v>1339</v>
      </c>
      <c r="F730" s="1">
        <v>0</v>
      </c>
      <c r="G730" s="1">
        <v>46771600</v>
      </c>
    </row>
    <row r="731" spans="1:7" ht="12.6" customHeight="1" x14ac:dyDescent="0.25">
      <c r="A731" s="1" t="s">
        <v>1338</v>
      </c>
      <c r="B731" s="13"/>
      <c r="C731" s="8"/>
      <c r="D731" s="8"/>
      <c r="E731" s="9" t="s">
        <v>1340</v>
      </c>
      <c r="F731" s="1">
        <v>400000</v>
      </c>
      <c r="G731" s="1">
        <v>0</v>
      </c>
    </row>
    <row r="732" spans="1:7" ht="12.6" customHeight="1" x14ac:dyDescent="0.25">
      <c r="A732" s="1" t="s">
        <v>1341</v>
      </c>
      <c r="B732" s="13"/>
      <c r="C732" s="8"/>
      <c r="D732" s="8"/>
      <c r="E732" s="9" t="s">
        <v>1342</v>
      </c>
      <c r="F732" s="1">
        <v>0</v>
      </c>
      <c r="G732" s="1">
        <v>292119136</v>
      </c>
    </row>
    <row r="733" spans="1:7" ht="12.6" customHeight="1" x14ac:dyDescent="0.25">
      <c r="A733" s="1" t="s">
        <v>1341</v>
      </c>
      <c r="B733" s="13"/>
      <c r="C733" s="8"/>
      <c r="D733" s="8"/>
      <c r="E733" s="9" t="s">
        <v>1343</v>
      </c>
      <c r="F733" s="1">
        <v>1358000</v>
      </c>
      <c r="G733" s="1">
        <v>0</v>
      </c>
    </row>
    <row r="734" spans="1:7" ht="12.6" customHeight="1" x14ac:dyDescent="0.25">
      <c r="A734" s="1" t="s">
        <v>1344</v>
      </c>
      <c r="B734" s="13"/>
      <c r="C734" s="8"/>
      <c r="D734" s="8"/>
      <c r="E734" s="9" t="s">
        <v>1345</v>
      </c>
      <c r="F734" s="1">
        <v>0</v>
      </c>
      <c r="G734" s="1">
        <v>9249968</v>
      </c>
    </row>
    <row r="735" spans="1:7" ht="12.6" customHeight="1" x14ac:dyDescent="0.25">
      <c r="A735" s="1" t="s">
        <v>1346</v>
      </c>
      <c r="B735" s="13"/>
      <c r="C735" s="8"/>
      <c r="D735" s="8"/>
      <c r="E735" s="9" t="s">
        <v>1347</v>
      </c>
      <c r="F735" s="1">
        <v>0</v>
      </c>
      <c r="G735" s="1">
        <v>17246500</v>
      </c>
    </row>
    <row r="736" spans="1:7" ht="12.6" customHeight="1" x14ac:dyDescent="0.25">
      <c r="A736" s="1" t="s">
        <v>1348</v>
      </c>
      <c r="B736" s="13"/>
      <c r="C736" s="8"/>
      <c r="D736" s="8"/>
      <c r="E736" s="9" t="s">
        <v>1349</v>
      </c>
      <c r="F736" s="1">
        <v>0</v>
      </c>
      <c r="G736" s="1">
        <v>422199359</v>
      </c>
    </row>
    <row r="737" spans="1:7" ht="12.6" customHeight="1" x14ac:dyDescent="0.25">
      <c r="A737" s="1" t="s">
        <v>1350</v>
      </c>
      <c r="B737" s="13"/>
      <c r="C737" s="8"/>
      <c r="D737" s="8"/>
      <c r="E737" s="9" t="s">
        <v>1351</v>
      </c>
      <c r="F737" s="1">
        <v>0</v>
      </c>
      <c r="G737" s="1">
        <v>85083476</v>
      </c>
    </row>
    <row r="738" spans="1:7" ht="12.6" customHeight="1" x14ac:dyDescent="0.25">
      <c r="A738" s="1" t="s">
        <v>1352</v>
      </c>
      <c r="B738" s="13"/>
      <c r="C738" s="8"/>
      <c r="D738" s="8"/>
      <c r="E738" s="9" t="s">
        <v>1353</v>
      </c>
      <c r="F738" s="1">
        <v>0</v>
      </c>
      <c r="G738" s="1">
        <v>14367163</v>
      </c>
    </row>
    <row r="739" spans="1:7" ht="12.6" customHeight="1" x14ac:dyDescent="0.25">
      <c r="A739" s="1" t="s">
        <v>1354</v>
      </c>
      <c r="B739" s="13"/>
      <c r="C739" s="8"/>
      <c r="D739" s="8"/>
      <c r="E739" s="9" t="s">
        <v>1355</v>
      </c>
      <c r="F739" s="1">
        <v>0</v>
      </c>
      <c r="G739" s="1">
        <v>589479117</v>
      </c>
    </row>
    <row r="740" spans="1:7" ht="12.6" customHeight="1" x14ac:dyDescent="0.25">
      <c r="A740" s="1" t="s">
        <v>1354</v>
      </c>
      <c r="B740" s="13"/>
      <c r="C740" s="8"/>
      <c r="D740" s="8"/>
      <c r="E740" s="9" t="s">
        <v>1356</v>
      </c>
      <c r="F740" s="1">
        <v>50332500</v>
      </c>
      <c r="G740" s="1">
        <v>0</v>
      </c>
    </row>
    <row r="741" spans="1:7" ht="12.6" customHeight="1" x14ac:dyDescent="0.25">
      <c r="A741" s="1" t="s">
        <v>1357</v>
      </c>
      <c r="B741" s="13"/>
      <c r="C741" s="8"/>
      <c r="D741" s="8"/>
      <c r="E741" s="9" t="s">
        <v>1358</v>
      </c>
      <c r="F741" s="1">
        <v>0</v>
      </c>
      <c r="G741" s="1">
        <v>97003492</v>
      </c>
    </row>
    <row r="742" spans="1:7" ht="12.6" customHeight="1" x14ac:dyDescent="0.25">
      <c r="A742" s="1" t="s">
        <v>1359</v>
      </c>
      <c r="B742" s="13"/>
      <c r="C742" s="8"/>
      <c r="D742" s="8"/>
      <c r="E742" s="9" t="s">
        <v>1360</v>
      </c>
      <c r="F742" s="1">
        <v>0</v>
      </c>
      <c r="G742" s="1">
        <v>262923198</v>
      </c>
    </row>
    <row r="743" spans="1:7" ht="12.6" customHeight="1" x14ac:dyDescent="0.25">
      <c r="A743" s="1" t="s">
        <v>1361</v>
      </c>
      <c r="B743" s="13"/>
      <c r="C743" s="8"/>
      <c r="D743" s="8"/>
      <c r="E743" s="9" t="s">
        <v>1362</v>
      </c>
      <c r="F743" s="1">
        <v>553472397</v>
      </c>
      <c r="G743" s="1">
        <v>0</v>
      </c>
    </row>
    <row r="744" spans="1:7" ht="12.6" customHeight="1" x14ac:dyDescent="0.25">
      <c r="A744" s="1" t="s">
        <v>1363</v>
      </c>
      <c r="B744" s="13"/>
      <c r="C744" s="8"/>
      <c r="D744" s="8"/>
      <c r="E744" s="9" t="s">
        <v>1364</v>
      </c>
      <c r="F744" s="1">
        <v>0</v>
      </c>
      <c r="G744" s="1">
        <v>35276000</v>
      </c>
    </row>
    <row r="745" spans="1:7" ht="12.6" customHeight="1" x14ac:dyDescent="0.25">
      <c r="A745" s="1" t="s">
        <v>1363</v>
      </c>
      <c r="B745" s="13"/>
      <c r="C745" s="8"/>
      <c r="D745" s="8"/>
      <c r="E745" s="9" t="s">
        <v>1365</v>
      </c>
      <c r="F745" s="1">
        <v>4027200</v>
      </c>
      <c r="G745" s="1">
        <v>0</v>
      </c>
    </row>
    <row r="746" spans="1:7" ht="12.6" customHeight="1" x14ac:dyDescent="0.25">
      <c r="A746" s="1" t="s">
        <v>1366</v>
      </c>
      <c r="B746" s="13"/>
      <c r="C746" s="8"/>
      <c r="D746" s="8"/>
      <c r="E746" s="9" t="s">
        <v>1367</v>
      </c>
      <c r="F746" s="1">
        <v>0</v>
      </c>
      <c r="G746" s="1">
        <v>17238973</v>
      </c>
    </row>
    <row r="747" spans="1:7" ht="12.6" customHeight="1" x14ac:dyDescent="0.25">
      <c r="A747" s="1" t="s">
        <v>1368</v>
      </c>
      <c r="B747" s="13"/>
      <c r="C747" s="8"/>
      <c r="D747" s="8"/>
      <c r="E747" s="9" t="s">
        <v>1369</v>
      </c>
      <c r="F747" s="1">
        <v>0</v>
      </c>
      <c r="G747" s="1">
        <v>3325000</v>
      </c>
    </row>
    <row r="748" spans="1:7" ht="12.6" customHeight="1" x14ac:dyDescent="0.25">
      <c r="A748" s="1" t="s">
        <v>1368</v>
      </c>
      <c r="B748" s="13"/>
      <c r="C748" s="8"/>
      <c r="D748" s="8"/>
      <c r="E748" s="9" t="s">
        <v>1370</v>
      </c>
      <c r="F748" s="1">
        <v>23697414</v>
      </c>
      <c r="G748" s="1">
        <v>0</v>
      </c>
    </row>
    <row r="749" spans="1:7" ht="12.6" customHeight="1" x14ac:dyDescent="0.25">
      <c r="A749" s="1" t="s">
        <v>1371</v>
      </c>
      <c r="B749" s="13"/>
      <c r="C749" s="8"/>
      <c r="D749" s="8"/>
      <c r="E749" s="9" t="s">
        <v>1372</v>
      </c>
      <c r="F749" s="1">
        <v>0</v>
      </c>
      <c r="G749" s="1">
        <v>5025000</v>
      </c>
    </row>
    <row r="750" spans="1:7" ht="12.6" customHeight="1" x14ac:dyDescent="0.25">
      <c r="A750" s="1" t="s">
        <v>1373</v>
      </c>
      <c r="B750" s="13"/>
      <c r="C750" s="8"/>
      <c r="D750" s="8"/>
      <c r="E750" s="9" t="s">
        <v>1374</v>
      </c>
      <c r="F750" s="1">
        <v>0</v>
      </c>
      <c r="G750" s="1">
        <v>13636000</v>
      </c>
    </row>
    <row r="751" spans="1:7" ht="12.6" customHeight="1" x14ac:dyDescent="0.25">
      <c r="A751" s="1" t="s">
        <v>1375</v>
      </c>
      <c r="B751" s="13"/>
      <c r="C751" s="8"/>
      <c r="D751" s="8"/>
      <c r="E751" s="9" t="s">
        <v>1376</v>
      </c>
      <c r="F751" s="1">
        <v>0</v>
      </c>
      <c r="G751" s="1">
        <v>1700000</v>
      </c>
    </row>
    <row r="752" spans="1:7" ht="12.6" customHeight="1" x14ac:dyDescent="0.25">
      <c r="A752" s="1" t="s">
        <v>1377</v>
      </c>
      <c r="B752" s="13"/>
      <c r="C752" s="8"/>
      <c r="D752" s="8"/>
      <c r="E752" s="9" t="s">
        <v>1378</v>
      </c>
      <c r="F752" s="1">
        <v>0</v>
      </c>
      <c r="G752" s="1">
        <v>357240269</v>
      </c>
    </row>
    <row r="753" spans="1:7" ht="12.6" customHeight="1" x14ac:dyDescent="0.25">
      <c r="A753" s="1" t="s">
        <v>1377</v>
      </c>
      <c r="B753" s="13"/>
      <c r="C753" s="8"/>
      <c r="D753" s="8"/>
      <c r="E753" s="9" t="s">
        <v>1379</v>
      </c>
      <c r="F753" s="1">
        <v>18598975</v>
      </c>
      <c r="G753" s="1">
        <v>0</v>
      </c>
    </row>
    <row r="754" spans="1:7" ht="12.6" customHeight="1" x14ac:dyDescent="0.25">
      <c r="A754" s="1" t="s">
        <v>1380</v>
      </c>
      <c r="B754" s="13"/>
      <c r="C754" s="8"/>
      <c r="D754" s="8"/>
      <c r="E754" s="9" t="s">
        <v>1381</v>
      </c>
      <c r="F754" s="1">
        <v>0</v>
      </c>
      <c r="G754" s="1">
        <v>201579900</v>
      </c>
    </row>
    <row r="755" spans="1:7" ht="12.6" customHeight="1" x14ac:dyDescent="0.25">
      <c r="A755" s="1" t="s">
        <v>1382</v>
      </c>
      <c r="B755" s="13"/>
      <c r="C755" s="8"/>
      <c r="D755" s="8"/>
      <c r="E755" s="9" t="s">
        <v>1383</v>
      </c>
      <c r="F755" s="1">
        <v>0</v>
      </c>
      <c r="G755" s="1">
        <v>625000</v>
      </c>
    </row>
    <row r="756" spans="1:7" ht="12.6" customHeight="1" x14ac:dyDescent="0.25">
      <c r="A756" s="1" t="s">
        <v>1384</v>
      </c>
      <c r="B756" s="13"/>
      <c r="C756" s="8"/>
      <c r="D756" s="8"/>
      <c r="E756" s="9" t="s">
        <v>1385</v>
      </c>
      <c r="F756" s="1">
        <v>91000000</v>
      </c>
      <c r="G756" s="1">
        <v>0</v>
      </c>
    </row>
    <row r="757" spans="1:7" ht="12.6" customHeight="1" x14ac:dyDescent="0.25">
      <c r="A757" s="1" t="s">
        <v>1386</v>
      </c>
      <c r="B757" s="13"/>
      <c r="C757" s="8"/>
      <c r="D757" s="8"/>
      <c r="E757" s="9" t="s">
        <v>1387</v>
      </c>
      <c r="F757" s="1">
        <v>397441727</v>
      </c>
      <c r="G757" s="1">
        <v>0</v>
      </c>
    </row>
    <row r="758" spans="1:7" ht="12.6" customHeight="1" x14ac:dyDescent="0.25">
      <c r="A758" s="1" t="s">
        <v>1388</v>
      </c>
      <c r="B758" s="13"/>
      <c r="C758" s="8"/>
      <c r="D758" s="8"/>
      <c r="E758" s="9" t="s">
        <v>1389</v>
      </c>
      <c r="F758" s="1">
        <v>7620823285</v>
      </c>
      <c r="G758" s="1">
        <v>0</v>
      </c>
    </row>
    <row r="759" spans="1:7" ht="12.6" customHeight="1" x14ac:dyDescent="0.25">
      <c r="A759" s="1" t="s">
        <v>1390</v>
      </c>
      <c r="B759" s="13"/>
      <c r="C759" s="8"/>
      <c r="D759" s="8"/>
      <c r="E759" s="9" t="s">
        <v>1391</v>
      </c>
      <c r="F759" s="1">
        <v>0</v>
      </c>
      <c r="G759" s="1">
        <v>0</v>
      </c>
    </row>
    <row r="760" spans="1:7" ht="12.6" customHeight="1" x14ac:dyDescent="0.25">
      <c r="A760" s="1" t="s">
        <v>1392</v>
      </c>
      <c r="B760" s="13"/>
      <c r="C760" s="8"/>
      <c r="D760" s="8"/>
      <c r="E760" s="9" t="s">
        <v>1393</v>
      </c>
      <c r="F760" s="1">
        <v>593395832</v>
      </c>
      <c r="G760" s="1">
        <v>0</v>
      </c>
    </row>
    <row r="761" spans="1:7" ht="12.6" customHeight="1" x14ac:dyDescent="0.25">
      <c r="A761" s="1" t="s">
        <v>1394</v>
      </c>
      <c r="B761" s="13"/>
      <c r="C761" s="8"/>
      <c r="D761" s="8"/>
      <c r="E761" s="9" t="s">
        <v>1395</v>
      </c>
      <c r="F761" s="1">
        <v>309927781</v>
      </c>
      <c r="G761" s="1">
        <v>0</v>
      </c>
    </row>
    <row r="762" spans="1:7" ht="12.6" customHeight="1" x14ac:dyDescent="0.25">
      <c r="A762" s="1" t="s">
        <v>1396</v>
      </c>
      <c r="B762" s="13"/>
      <c r="C762" s="8"/>
      <c r="D762" s="8"/>
      <c r="E762" s="9" t="s">
        <v>1397</v>
      </c>
      <c r="F762" s="1">
        <v>267646200</v>
      </c>
      <c r="G762" s="1">
        <v>0</v>
      </c>
    </row>
    <row r="763" spans="1:7" ht="12.6" customHeight="1" x14ac:dyDescent="0.25">
      <c r="A763" s="1" t="s">
        <v>1398</v>
      </c>
      <c r="B763" s="13"/>
      <c r="C763" s="8"/>
      <c r="D763" s="8"/>
      <c r="E763" s="9" t="s">
        <v>1399</v>
      </c>
      <c r="F763" s="1">
        <v>4004739836</v>
      </c>
      <c r="G763" s="1">
        <v>0</v>
      </c>
    </row>
    <row r="764" spans="1:7" ht="12.6" customHeight="1" x14ac:dyDescent="0.25">
      <c r="A764" s="1" t="s">
        <v>1400</v>
      </c>
      <c r="B764" s="13"/>
      <c r="C764" s="8"/>
      <c r="D764" s="8"/>
      <c r="E764" s="9" t="s">
        <v>1401</v>
      </c>
      <c r="F764" s="1">
        <v>-2338000</v>
      </c>
      <c r="G764" s="1">
        <v>0</v>
      </c>
    </row>
    <row r="765" spans="1:7" ht="12.6" customHeight="1" x14ac:dyDescent="0.25">
      <c r="A765" s="1" t="s">
        <v>1402</v>
      </c>
      <c r="B765" s="13"/>
      <c r="C765" s="8"/>
      <c r="D765" s="8"/>
      <c r="E765" s="9" t="s">
        <v>1403</v>
      </c>
      <c r="F765" s="1">
        <v>3000000</v>
      </c>
      <c r="G765" s="1">
        <v>3324272</v>
      </c>
    </row>
    <row r="766" spans="1:7" ht="12.6" customHeight="1" x14ac:dyDescent="0.25">
      <c r="A766" s="1" t="s">
        <v>1404</v>
      </c>
      <c r="B766" s="13"/>
      <c r="C766" s="8"/>
      <c r="D766" s="8"/>
      <c r="E766" s="9" t="s">
        <v>1405</v>
      </c>
      <c r="F766" s="1">
        <v>43469000</v>
      </c>
      <c r="G766" s="1">
        <v>43469000</v>
      </c>
    </row>
    <row r="767" spans="1:7" ht="12.6" customHeight="1" x14ac:dyDescent="0.25">
      <c r="A767" s="1" t="s">
        <v>1406</v>
      </c>
      <c r="B767" s="13"/>
      <c r="C767" s="8"/>
      <c r="D767" s="8"/>
      <c r="E767" s="9" t="s">
        <v>1407</v>
      </c>
      <c r="F767" s="1">
        <v>3325000</v>
      </c>
      <c r="G767" s="1">
        <v>0</v>
      </c>
    </row>
    <row r="768" spans="1:7" ht="12.6" customHeight="1" x14ac:dyDescent="0.25">
      <c r="A768" s="1" t="s">
        <v>1408</v>
      </c>
      <c r="B768" s="13"/>
      <c r="C768" s="8"/>
      <c r="D768" s="8"/>
      <c r="E768" s="9" t="s">
        <v>1409</v>
      </c>
      <c r="F768" s="1">
        <v>5025000</v>
      </c>
      <c r="G768" s="1">
        <v>0</v>
      </c>
    </row>
    <row r="769" spans="1:7" ht="12.6" customHeight="1" x14ac:dyDescent="0.25">
      <c r="A769" s="1" t="s">
        <v>1410</v>
      </c>
      <c r="B769" s="13"/>
      <c r="C769" s="8"/>
      <c r="D769" s="8"/>
      <c r="E769" s="9" t="s">
        <v>1411</v>
      </c>
      <c r="F769" s="1">
        <v>1700000</v>
      </c>
      <c r="G769" s="1">
        <v>0</v>
      </c>
    </row>
    <row r="770" spans="1:7" ht="12.6" customHeight="1" x14ac:dyDescent="0.25">
      <c r="A770" s="1" t="s">
        <v>1412</v>
      </c>
      <c r="B770" s="13"/>
      <c r="C770" s="8"/>
      <c r="D770" s="8"/>
      <c r="E770" s="9" t="s">
        <v>1413</v>
      </c>
      <c r="F770" s="1">
        <v>13636000</v>
      </c>
      <c r="G770" s="1">
        <v>0</v>
      </c>
    </row>
    <row r="771" spans="1:7" ht="12.6" customHeight="1" x14ac:dyDescent="0.25">
      <c r="A771" s="1" t="s">
        <v>1414</v>
      </c>
      <c r="B771" s="13"/>
      <c r="C771" s="8"/>
      <c r="D771" s="8"/>
      <c r="E771" s="9" t="s">
        <v>1415</v>
      </c>
      <c r="F771" s="1">
        <v>558181169</v>
      </c>
      <c r="G771" s="1">
        <v>0</v>
      </c>
    </row>
    <row r="772" spans="1:7" ht="12.6" customHeight="1" x14ac:dyDescent="0.25">
      <c r="A772" s="1" t="s">
        <v>1416</v>
      </c>
      <c r="B772" s="13"/>
      <c r="C772" s="8"/>
      <c r="D772" s="8"/>
      <c r="E772" s="9" t="s">
        <v>1417</v>
      </c>
      <c r="F772" s="1">
        <v>0</v>
      </c>
      <c r="G772" s="1">
        <v>0</v>
      </c>
    </row>
    <row r="773" spans="1:7" ht="12.6" customHeight="1" x14ac:dyDescent="0.25">
      <c r="A773" s="1" t="s">
        <v>1418</v>
      </c>
      <c r="B773" s="13"/>
      <c r="C773" s="8"/>
      <c r="D773" s="8"/>
      <c r="E773" s="9" t="s">
        <v>1301</v>
      </c>
      <c r="F773" s="1">
        <v>0</v>
      </c>
      <c r="G773" s="1">
        <v>0</v>
      </c>
    </row>
    <row r="774" spans="1:7" ht="12.6" customHeight="1" x14ac:dyDescent="0.25">
      <c r="A774" s="1" t="s">
        <v>1419</v>
      </c>
      <c r="B774" s="13"/>
      <c r="C774" s="8"/>
      <c r="D774" s="8"/>
      <c r="E774" s="9" t="s">
        <v>1303</v>
      </c>
      <c r="F774" s="1">
        <v>2962677777</v>
      </c>
      <c r="G774" s="1">
        <v>0</v>
      </c>
    </row>
    <row r="775" spans="1:7" ht="12.6" customHeight="1" x14ac:dyDescent="0.25">
      <c r="A775" s="1" t="s">
        <v>1420</v>
      </c>
      <c r="B775" s="13"/>
      <c r="C775" s="8"/>
      <c r="D775" s="8"/>
      <c r="E775" s="9" t="s">
        <v>1421</v>
      </c>
      <c r="F775" s="1">
        <v>4511200</v>
      </c>
      <c r="G775" s="1">
        <v>34562614</v>
      </c>
    </row>
    <row r="776" spans="1:7" ht="12.6" customHeight="1" x14ac:dyDescent="0.25">
      <c r="A776" s="1" t="s">
        <v>1422</v>
      </c>
      <c r="B776" s="13"/>
      <c r="C776" s="8"/>
      <c r="D776" s="8"/>
      <c r="E776" s="9" t="s">
        <v>1423</v>
      </c>
      <c r="F776" s="1">
        <v>2200000</v>
      </c>
      <c r="G776" s="1">
        <v>421528140</v>
      </c>
    </row>
    <row r="777" spans="1:7" ht="12.6" customHeight="1" x14ac:dyDescent="0.25">
      <c r="A777" s="1" t="s">
        <v>1424</v>
      </c>
      <c r="B777" s="13"/>
      <c r="C777" s="8"/>
      <c r="D777" s="8"/>
      <c r="E777" s="9" t="s">
        <v>1425</v>
      </c>
      <c r="F777" s="1">
        <v>1606560000</v>
      </c>
      <c r="G777" s="1">
        <v>7156915171</v>
      </c>
    </row>
    <row r="778" spans="1:7" ht="12.6" customHeight="1" x14ac:dyDescent="0.25">
      <c r="A778" s="1" t="s">
        <v>1426</v>
      </c>
      <c r="B778" s="13"/>
      <c r="C778" s="8"/>
      <c r="D778" s="8"/>
      <c r="E778" s="9" t="s">
        <v>1427</v>
      </c>
      <c r="F778" s="1">
        <v>9200000</v>
      </c>
      <c r="G778" s="1">
        <v>2360153254</v>
      </c>
    </row>
    <row r="779" spans="1:7" ht="12.6" customHeight="1" x14ac:dyDescent="0.25">
      <c r="A779" s="1" t="s">
        <v>1428</v>
      </c>
      <c r="B779" s="13"/>
      <c r="C779" s="8"/>
      <c r="D779" s="8"/>
      <c r="E779" s="9" t="s">
        <v>1429</v>
      </c>
      <c r="F779" s="1">
        <v>360000</v>
      </c>
      <c r="G779" s="1">
        <v>45131583</v>
      </c>
    </row>
    <row r="780" spans="1:7" ht="12.6" customHeight="1" x14ac:dyDescent="0.25">
      <c r="A780" s="1" t="s">
        <v>1430</v>
      </c>
      <c r="B780" s="13"/>
      <c r="C780" s="8"/>
      <c r="D780" s="8"/>
      <c r="E780" s="9" t="s">
        <v>1431</v>
      </c>
      <c r="F780" s="1">
        <v>1247000</v>
      </c>
      <c r="G780" s="1">
        <v>215567943</v>
      </c>
    </row>
    <row r="781" spans="1:7" ht="12.6" customHeight="1" x14ac:dyDescent="0.25">
      <c r="A781" s="1" t="s">
        <v>1432</v>
      </c>
      <c r="B781" s="13"/>
      <c r="C781" s="8"/>
      <c r="D781" s="8"/>
      <c r="E781" s="9" t="s">
        <v>1433</v>
      </c>
      <c r="F781" s="1">
        <v>8950000</v>
      </c>
      <c r="G781" s="1">
        <v>346375486</v>
      </c>
    </row>
    <row r="782" spans="1:7" ht="12.6" customHeight="1" x14ac:dyDescent="0.25">
      <c r="A782" s="1" t="s">
        <v>1434</v>
      </c>
      <c r="B782" s="13"/>
      <c r="C782" s="8"/>
      <c r="D782" s="8"/>
      <c r="E782" s="9" t="s">
        <v>1435</v>
      </c>
      <c r="F782" s="1">
        <v>274912003</v>
      </c>
      <c r="G782" s="1">
        <v>1296166420</v>
      </c>
    </row>
    <row r="783" spans="1:7" ht="12.6" customHeight="1" x14ac:dyDescent="0.25">
      <c r="A783" s="2" t="s">
        <v>1436</v>
      </c>
      <c r="B783" s="13"/>
      <c r="C783" s="8"/>
      <c r="D783" s="11" t="s">
        <v>1437</v>
      </c>
      <c r="E783" s="9"/>
      <c r="F783" s="2">
        <f>SUM(F784:F806)</f>
        <v>51803767228</v>
      </c>
      <c r="G783" s="2">
        <f>SUM(G784:G806)</f>
        <v>50578712228</v>
      </c>
    </row>
    <row r="784" spans="1:7" ht="12.6" customHeight="1" x14ac:dyDescent="0.25">
      <c r="A784" s="1" t="s">
        <v>1438</v>
      </c>
      <c r="B784" s="13"/>
      <c r="C784" s="8"/>
      <c r="D784" s="8"/>
      <c r="E784" s="14" t="s">
        <v>1439</v>
      </c>
      <c r="F784" s="1">
        <v>140156228</v>
      </c>
      <c r="G784" s="1">
        <v>140156228</v>
      </c>
    </row>
    <row r="785" spans="1:7" ht="12.6" customHeight="1" x14ac:dyDescent="0.25">
      <c r="A785" s="3" t="s">
        <v>1440</v>
      </c>
      <c r="B785" s="13"/>
      <c r="C785" s="8"/>
      <c r="D785" s="8"/>
      <c r="E785" s="14" t="s">
        <v>1441</v>
      </c>
      <c r="F785" s="4">
        <v>0</v>
      </c>
      <c r="G785" s="1">
        <v>6208000</v>
      </c>
    </row>
    <row r="786" spans="1:7" ht="12.6" customHeight="1" x14ac:dyDescent="0.25">
      <c r="A786" s="3" t="s">
        <v>1442</v>
      </c>
      <c r="B786" s="13"/>
      <c r="C786" s="8"/>
      <c r="D786" s="8"/>
      <c r="E786" s="14" t="s">
        <v>1443</v>
      </c>
      <c r="F786" s="4">
        <v>0</v>
      </c>
      <c r="G786" s="1">
        <v>0</v>
      </c>
    </row>
    <row r="787" spans="1:7" ht="12.6" customHeight="1" x14ac:dyDescent="0.25">
      <c r="A787" s="3" t="s">
        <v>1444</v>
      </c>
      <c r="B787" s="13"/>
      <c r="C787" s="8"/>
      <c r="D787" s="8"/>
      <c r="E787" s="17" t="s">
        <v>1445</v>
      </c>
      <c r="F787" s="4">
        <v>0</v>
      </c>
      <c r="G787" s="1">
        <v>0</v>
      </c>
    </row>
    <row r="788" spans="1:7" ht="12.6" customHeight="1" x14ac:dyDescent="0.25">
      <c r="A788" s="1" t="s">
        <v>1446</v>
      </c>
      <c r="B788" s="13"/>
      <c r="C788" s="8"/>
      <c r="D788" s="8"/>
      <c r="E788" s="9" t="s">
        <v>1447</v>
      </c>
      <c r="F788" s="1">
        <v>2330000</v>
      </c>
      <c r="G788" s="1">
        <v>0</v>
      </c>
    </row>
    <row r="789" spans="1:7" ht="12.6" customHeight="1" x14ac:dyDescent="0.25">
      <c r="A789" s="1" t="s">
        <v>1448</v>
      </c>
      <c r="B789" s="13"/>
      <c r="C789" s="8"/>
      <c r="D789" s="8"/>
      <c r="E789" s="9" t="s">
        <v>1449</v>
      </c>
      <c r="F789" s="1">
        <v>47053909000</v>
      </c>
      <c r="G789" s="1">
        <v>46905979000</v>
      </c>
    </row>
    <row r="790" spans="1:7" ht="12.6" customHeight="1" x14ac:dyDescent="0.25">
      <c r="A790" s="1" t="s">
        <v>1450</v>
      </c>
      <c r="B790" s="13"/>
      <c r="C790" s="8"/>
      <c r="D790" s="8"/>
      <c r="E790" s="9" t="s">
        <v>1451</v>
      </c>
      <c r="F790" s="1">
        <v>131730000</v>
      </c>
      <c r="G790" s="1">
        <v>41990000</v>
      </c>
    </row>
    <row r="791" spans="1:7" ht="12.6" customHeight="1" x14ac:dyDescent="0.25">
      <c r="A791" s="1" t="s">
        <v>1452</v>
      </c>
      <c r="B791" s="13"/>
      <c r="C791" s="8"/>
      <c r="D791" s="8"/>
      <c r="E791" s="9" t="s">
        <v>1453</v>
      </c>
      <c r="F791" s="1">
        <v>0</v>
      </c>
      <c r="G791" s="1">
        <v>0</v>
      </c>
    </row>
    <row r="792" spans="1:7" ht="12.6" customHeight="1" x14ac:dyDescent="0.25">
      <c r="A792" s="1" t="s">
        <v>1454</v>
      </c>
      <c r="B792" s="13"/>
      <c r="C792" s="8"/>
      <c r="D792" s="8"/>
      <c r="E792" s="9" t="s">
        <v>1455</v>
      </c>
      <c r="F792" s="1">
        <v>0</v>
      </c>
      <c r="G792" s="1">
        <v>0</v>
      </c>
    </row>
    <row r="793" spans="1:7" ht="12.6" customHeight="1" x14ac:dyDescent="0.25">
      <c r="A793" s="1" t="s">
        <v>1456</v>
      </c>
      <c r="B793" s="13"/>
      <c r="C793" s="8"/>
      <c r="D793" s="8"/>
      <c r="E793" s="9" t="s">
        <v>1457</v>
      </c>
      <c r="F793" s="1">
        <v>3484379000</v>
      </c>
      <c r="G793" s="1">
        <v>3484379000</v>
      </c>
    </row>
    <row r="794" spans="1:7" ht="12.6" customHeight="1" x14ac:dyDescent="0.25">
      <c r="A794" s="1" t="s">
        <v>1458</v>
      </c>
      <c r="B794" s="13"/>
      <c r="C794" s="8"/>
      <c r="D794" s="8"/>
      <c r="E794" s="9" t="s">
        <v>1459</v>
      </c>
      <c r="F794" s="1">
        <v>0</v>
      </c>
      <c r="G794" s="1">
        <v>0</v>
      </c>
    </row>
    <row r="795" spans="1:7" ht="12.6" customHeight="1" x14ac:dyDescent="0.25">
      <c r="A795" s="1" t="s">
        <v>1460</v>
      </c>
      <c r="B795" s="13"/>
      <c r="C795" s="8"/>
      <c r="D795" s="8"/>
      <c r="E795" s="9" t="s">
        <v>1461</v>
      </c>
      <c r="F795" s="1">
        <v>0</v>
      </c>
      <c r="G795" s="1">
        <v>0</v>
      </c>
    </row>
    <row r="796" spans="1:7" ht="12.6" customHeight="1" x14ac:dyDescent="0.25">
      <c r="A796" s="1" t="s">
        <v>1462</v>
      </c>
      <c r="B796" s="13"/>
      <c r="C796" s="8"/>
      <c r="D796" s="8"/>
      <c r="E796" s="9" t="s">
        <v>1463</v>
      </c>
      <c r="F796" s="1">
        <v>41892000</v>
      </c>
      <c r="G796" s="1">
        <v>0</v>
      </c>
    </row>
    <row r="797" spans="1:7" ht="12.6" customHeight="1" x14ac:dyDescent="0.25">
      <c r="A797" s="1" t="s">
        <v>1464</v>
      </c>
      <c r="B797" s="13"/>
      <c r="C797" s="8"/>
      <c r="D797" s="8"/>
      <c r="E797" s="9" t="s">
        <v>1465</v>
      </c>
      <c r="F797" s="1">
        <v>0</v>
      </c>
      <c r="G797" s="1">
        <v>0</v>
      </c>
    </row>
    <row r="798" spans="1:7" ht="12.6" customHeight="1" x14ac:dyDescent="0.25">
      <c r="A798" s="1" t="s">
        <v>1466</v>
      </c>
      <c r="B798" s="13"/>
      <c r="C798" s="8"/>
      <c r="D798" s="8"/>
      <c r="E798" s="9" t="s">
        <v>1467</v>
      </c>
      <c r="F798" s="1">
        <v>297667000</v>
      </c>
      <c r="G798" s="1">
        <v>1040083200</v>
      </c>
    </row>
    <row r="799" spans="1:7" ht="12.6" customHeight="1" x14ac:dyDescent="0.25">
      <c r="A799" s="1" t="s">
        <v>1468</v>
      </c>
      <c r="B799" s="13"/>
      <c r="C799" s="8"/>
      <c r="D799" s="8"/>
      <c r="E799" s="9" t="s">
        <v>1469</v>
      </c>
      <c r="F799" s="1">
        <v>296594000</v>
      </c>
      <c r="G799" s="1">
        <v>-1040083200</v>
      </c>
    </row>
    <row r="800" spans="1:7" ht="12.6" customHeight="1" x14ac:dyDescent="0.25">
      <c r="A800" s="1" t="s">
        <v>1470</v>
      </c>
      <c r="B800" s="13"/>
      <c r="C800" s="8"/>
      <c r="D800" s="8"/>
      <c r="E800" s="9" t="s">
        <v>1471</v>
      </c>
      <c r="F800" s="1">
        <v>294235000</v>
      </c>
      <c r="G800" s="1">
        <v>0</v>
      </c>
    </row>
    <row r="801" spans="1:7" ht="12.6" customHeight="1" x14ac:dyDescent="0.25">
      <c r="A801" s="1" t="s">
        <v>1472</v>
      </c>
      <c r="B801" s="13"/>
      <c r="C801" s="8"/>
      <c r="D801" s="8"/>
      <c r="E801" s="9" t="s">
        <v>1473</v>
      </c>
      <c r="F801" s="1">
        <v>26701000</v>
      </c>
      <c r="G801" s="1">
        <v>0</v>
      </c>
    </row>
    <row r="802" spans="1:7" ht="12.6" customHeight="1" x14ac:dyDescent="0.25">
      <c r="A802" s="1" t="s">
        <v>1474</v>
      </c>
      <c r="B802" s="13"/>
      <c r="C802" s="8"/>
      <c r="D802" s="8"/>
      <c r="E802" s="9" t="s">
        <v>1475</v>
      </c>
      <c r="F802" s="1">
        <v>1594000</v>
      </c>
      <c r="G802" s="1">
        <v>0</v>
      </c>
    </row>
    <row r="803" spans="1:7" ht="12.6" customHeight="1" x14ac:dyDescent="0.25">
      <c r="A803" s="1" t="s">
        <v>1476</v>
      </c>
      <c r="B803" s="13"/>
      <c r="C803" s="8"/>
      <c r="D803" s="8"/>
      <c r="E803" s="9" t="s">
        <v>1477</v>
      </c>
      <c r="F803" s="1">
        <v>0</v>
      </c>
      <c r="G803" s="1">
        <v>0</v>
      </c>
    </row>
    <row r="804" spans="1:7" ht="12.6" customHeight="1" x14ac:dyDescent="0.25">
      <c r="A804" s="1" t="s">
        <v>1478</v>
      </c>
      <c r="B804" s="13"/>
      <c r="C804" s="8"/>
      <c r="D804" s="8"/>
      <c r="E804" s="9" t="s">
        <v>1479</v>
      </c>
      <c r="F804" s="1">
        <v>0</v>
      </c>
      <c r="G804" s="1">
        <v>0</v>
      </c>
    </row>
    <row r="805" spans="1:7" ht="12.6" customHeight="1" x14ac:dyDescent="0.25">
      <c r="A805" s="1" t="s">
        <v>1480</v>
      </c>
      <c r="B805" s="13"/>
      <c r="C805" s="8"/>
      <c r="D805" s="8"/>
      <c r="E805" s="9" t="s">
        <v>1481</v>
      </c>
      <c r="F805" s="1">
        <v>32580000</v>
      </c>
      <c r="G805" s="1">
        <v>0</v>
      </c>
    </row>
    <row r="806" spans="1:7" ht="12.6" customHeight="1" x14ac:dyDescent="0.25">
      <c r="A806" s="1" t="s">
        <v>1482</v>
      </c>
      <c r="B806" s="13"/>
      <c r="C806" s="8"/>
      <c r="D806" s="8"/>
      <c r="E806" s="9" t="s">
        <v>1483</v>
      </c>
      <c r="F806" s="1">
        <v>0</v>
      </c>
      <c r="G806" s="1">
        <v>0</v>
      </c>
    </row>
    <row r="807" spans="1:7" ht="12.6" customHeight="1" x14ac:dyDescent="0.25">
      <c r="A807" s="2" t="s">
        <v>1484</v>
      </c>
      <c r="B807" s="13"/>
      <c r="C807" s="11" t="s">
        <v>1485</v>
      </c>
      <c r="E807" s="9"/>
      <c r="F807" s="2">
        <f>F808+F842+F852+F875</f>
        <v>-1339449315686.9204</v>
      </c>
      <c r="G807" s="2">
        <f>G808+G842+G852+G875</f>
        <v>-1214460840495.5999</v>
      </c>
    </row>
    <row r="808" spans="1:7" ht="12.6" customHeight="1" x14ac:dyDescent="0.25">
      <c r="A808" s="2" t="s">
        <v>1486</v>
      </c>
      <c r="B808" s="13"/>
      <c r="C808" s="8"/>
      <c r="D808" s="11" t="s">
        <v>1487</v>
      </c>
      <c r="E808" s="12"/>
      <c r="F808" s="2">
        <f>SUM(F809:F841)</f>
        <v>-358228680834.56006</v>
      </c>
      <c r="G808" s="2">
        <f>SUM(G809:G841)</f>
        <v>-295987871230.49994</v>
      </c>
    </row>
    <row r="809" spans="1:7" ht="12.6" customHeight="1" x14ac:dyDescent="0.25">
      <c r="A809" s="3" t="s">
        <v>1488</v>
      </c>
      <c r="B809" s="13"/>
      <c r="C809" s="8"/>
      <c r="D809" s="8"/>
      <c r="E809" s="14" t="s">
        <v>1489</v>
      </c>
      <c r="F809" s="4">
        <v>-4059016348.9000001</v>
      </c>
      <c r="G809" s="4">
        <v>-5810169374.79</v>
      </c>
    </row>
    <row r="810" spans="1:7" ht="12.6" customHeight="1" x14ac:dyDescent="0.25">
      <c r="A810" s="3" t="s">
        <v>1490</v>
      </c>
      <c r="B810" s="13"/>
      <c r="C810" s="8"/>
      <c r="D810" s="8"/>
      <c r="E810" s="14" t="s">
        <v>1491</v>
      </c>
      <c r="F810" s="4">
        <v>0</v>
      </c>
      <c r="G810" s="4">
        <v>0</v>
      </c>
    </row>
    <row r="811" spans="1:7" ht="12.6" customHeight="1" x14ac:dyDescent="0.25">
      <c r="A811" s="3" t="s">
        <v>1492</v>
      </c>
      <c r="B811" s="13"/>
      <c r="C811" s="8"/>
      <c r="D811" s="8"/>
      <c r="E811" s="14" t="s">
        <v>1493</v>
      </c>
      <c r="F811" s="4">
        <v>-3579894653.1300001</v>
      </c>
      <c r="G811" s="4">
        <v>-2862503053.75</v>
      </c>
    </row>
    <row r="812" spans="1:7" ht="12.6" customHeight="1" x14ac:dyDescent="0.25">
      <c r="A812" s="3" t="s">
        <v>1494</v>
      </c>
      <c r="B812" s="13"/>
      <c r="C812" s="8"/>
      <c r="D812" s="8"/>
      <c r="E812" s="14" t="s">
        <v>1495</v>
      </c>
      <c r="F812" s="4">
        <v>-71246575804.089996</v>
      </c>
      <c r="G812" s="4">
        <v>-61124768907.349998</v>
      </c>
    </row>
    <row r="813" spans="1:7" ht="12.6" customHeight="1" x14ac:dyDescent="0.25">
      <c r="A813" s="3" t="s">
        <v>1496</v>
      </c>
      <c r="B813" s="13"/>
      <c r="C813" s="8"/>
      <c r="D813" s="8"/>
      <c r="E813" s="14" t="s">
        <v>1497</v>
      </c>
      <c r="F813" s="4">
        <v>-724241738</v>
      </c>
      <c r="G813" s="4">
        <v>-672767367</v>
      </c>
    </row>
    <row r="814" spans="1:7" ht="12.6" customHeight="1" x14ac:dyDescent="0.25">
      <c r="A814" s="3" t="s">
        <v>1498</v>
      </c>
      <c r="B814" s="13"/>
      <c r="C814" s="8"/>
      <c r="D814" s="8"/>
      <c r="E814" s="14" t="s">
        <v>1499</v>
      </c>
      <c r="F814" s="4">
        <v>-7500000</v>
      </c>
      <c r="G814" s="4">
        <v>-17589125</v>
      </c>
    </row>
    <row r="815" spans="1:7" ht="12.6" customHeight="1" x14ac:dyDescent="0.25">
      <c r="A815" s="3" t="s">
        <v>1500</v>
      </c>
      <c r="B815" s="13"/>
      <c r="C815" s="8"/>
      <c r="D815" s="8"/>
      <c r="E815" s="14" t="s">
        <v>1501</v>
      </c>
      <c r="F815" s="4">
        <v>-24800000</v>
      </c>
      <c r="G815" s="4">
        <v>-24800000</v>
      </c>
    </row>
    <row r="816" spans="1:7" ht="12.6" customHeight="1" x14ac:dyDescent="0.25">
      <c r="A816" s="3" t="s">
        <v>1502</v>
      </c>
      <c r="B816" s="13"/>
      <c r="C816" s="8"/>
      <c r="D816" s="8"/>
      <c r="E816" s="14" t="s">
        <v>1503</v>
      </c>
      <c r="F816" s="4">
        <v>-1221983514.3</v>
      </c>
      <c r="G816" s="4">
        <v>0</v>
      </c>
    </row>
    <row r="817" spans="1:7" ht="12.6" customHeight="1" x14ac:dyDescent="0.25">
      <c r="A817" s="3" t="s">
        <v>1504</v>
      </c>
      <c r="B817" s="13"/>
      <c r="C817" s="8"/>
      <c r="D817" s="8"/>
      <c r="E817" s="14" t="s">
        <v>1505</v>
      </c>
      <c r="F817" s="4">
        <v>-153539193.5</v>
      </c>
      <c r="G817" s="4">
        <v>-1262916049.3</v>
      </c>
    </row>
    <row r="818" spans="1:7" ht="12.6" customHeight="1" x14ac:dyDescent="0.25">
      <c r="A818" s="3" t="s">
        <v>1506</v>
      </c>
      <c r="B818" s="13"/>
      <c r="C818" s="8"/>
      <c r="D818" s="8"/>
      <c r="E818" s="14" t="s">
        <v>1507</v>
      </c>
      <c r="F818" s="4">
        <v>-1187243457.2</v>
      </c>
      <c r="G818" s="4">
        <v>-240210329</v>
      </c>
    </row>
    <row r="819" spans="1:7" ht="12.6" customHeight="1" x14ac:dyDescent="0.25">
      <c r="A819" s="3" t="s">
        <v>1508</v>
      </c>
      <c r="B819" s="13"/>
      <c r="C819" s="8"/>
      <c r="D819" s="8"/>
      <c r="E819" s="14" t="s">
        <v>1509</v>
      </c>
      <c r="F819" s="4">
        <v>-1057934522.2</v>
      </c>
      <c r="G819" s="4">
        <v>-930119908.39999998</v>
      </c>
    </row>
    <row r="820" spans="1:7" ht="12.6" customHeight="1" x14ac:dyDescent="0.25">
      <c r="A820" s="3" t="s">
        <v>1510</v>
      </c>
      <c r="B820" s="13"/>
      <c r="C820" s="8"/>
      <c r="D820" s="8"/>
      <c r="E820" s="14" t="s">
        <v>1511</v>
      </c>
      <c r="F820" s="4">
        <v>-530919065</v>
      </c>
      <c r="G820" s="4">
        <v>-879812788</v>
      </c>
    </row>
    <row r="821" spans="1:7" ht="12.6" customHeight="1" x14ac:dyDescent="0.25">
      <c r="A821" s="3" t="s">
        <v>1512</v>
      </c>
      <c r="B821" s="13"/>
      <c r="C821" s="8"/>
      <c r="D821" s="8"/>
      <c r="E821" s="14" t="s">
        <v>1513</v>
      </c>
      <c r="F821" s="4">
        <v>-23580080959.400002</v>
      </c>
      <c r="G821" s="4">
        <v>-470547852.5</v>
      </c>
    </row>
    <row r="822" spans="1:7" ht="12.6" customHeight="1" x14ac:dyDescent="0.25">
      <c r="A822" s="3" t="s">
        <v>1514</v>
      </c>
      <c r="B822" s="13"/>
      <c r="C822" s="8"/>
      <c r="D822" s="8"/>
      <c r="E822" s="14" t="s">
        <v>1515</v>
      </c>
      <c r="F822" s="4">
        <v>-61176770486.599998</v>
      </c>
      <c r="G822" s="4">
        <v>-22763114433.349998</v>
      </c>
    </row>
    <row r="823" spans="1:7" ht="12.6" customHeight="1" x14ac:dyDescent="0.25">
      <c r="A823" s="3" t="s">
        <v>1516</v>
      </c>
      <c r="B823" s="13"/>
      <c r="C823" s="8"/>
      <c r="D823" s="8"/>
      <c r="E823" s="14" t="s">
        <v>1517</v>
      </c>
      <c r="F823" s="4">
        <v>-49454142459.75</v>
      </c>
      <c r="G823" s="4">
        <v>-51784757335.519997</v>
      </c>
    </row>
    <row r="824" spans="1:7" ht="12.6" customHeight="1" x14ac:dyDescent="0.25">
      <c r="A824" s="3" t="s">
        <v>1518</v>
      </c>
      <c r="B824" s="13"/>
      <c r="C824" s="8"/>
      <c r="D824" s="8"/>
      <c r="E824" s="14" t="s">
        <v>1519</v>
      </c>
      <c r="F824" s="4">
        <v>-13245382473.25</v>
      </c>
      <c r="G824" s="4">
        <v>-41350474728</v>
      </c>
    </row>
    <row r="825" spans="1:7" ht="12.6" customHeight="1" x14ac:dyDescent="0.25">
      <c r="A825" s="3" t="s">
        <v>1520</v>
      </c>
      <c r="B825" s="13"/>
      <c r="C825" s="8"/>
      <c r="D825" s="8"/>
      <c r="E825" s="14" t="s">
        <v>1521</v>
      </c>
      <c r="F825" s="4">
        <v>-5375038524.1999998</v>
      </c>
      <c r="G825" s="4">
        <v>-4868210972.6000004</v>
      </c>
    </row>
    <row r="826" spans="1:7" ht="12.6" customHeight="1" x14ac:dyDescent="0.25">
      <c r="A826" s="3" t="s">
        <v>1522</v>
      </c>
      <c r="B826" s="13"/>
      <c r="C826" s="8"/>
      <c r="D826" s="8"/>
      <c r="E826" s="14" t="s">
        <v>1523</v>
      </c>
      <c r="F826" s="4">
        <v>-6629685082.6000004</v>
      </c>
      <c r="G826" s="4">
        <v>-5529592633.3999996</v>
      </c>
    </row>
    <row r="827" spans="1:7" ht="12.6" customHeight="1" x14ac:dyDescent="0.25">
      <c r="A827" s="3" t="s">
        <v>1524</v>
      </c>
      <c r="B827" s="13"/>
      <c r="C827" s="8"/>
      <c r="D827" s="8"/>
      <c r="E827" s="14" t="s">
        <v>1525</v>
      </c>
      <c r="F827" s="4">
        <v>-2011453747</v>
      </c>
      <c r="G827" s="4">
        <v>-1958809905.5999999</v>
      </c>
    </row>
    <row r="828" spans="1:7" ht="12.6" customHeight="1" x14ac:dyDescent="0.25">
      <c r="A828" s="3" t="s">
        <v>1526</v>
      </c>
      <c r="B828" s="13"/>
      <c r="C828" s="8"/>
      <c r="D828" s="8"/>
      <c r="E828" s="14" t="s">
        <v>1527</v>
      </c>
      <c r="F828" s="4">
        <v>-2241851182</v>
      </c>
      <c r="G828" s="4">
        <v>-570277230</v>
      </c>
    </row>
    <row r="829" spans="1:7" ht="12.6" customHeight="1" x14ac:dyDescent="0.25">
      <c r="A829" s="3" t="s">
        <v>1528</v>
      </c>
      <c r="B829" s="13"/>
      <c r="C829" s="8"/>
      <c r="D829" s="8"/>
      <c r="E829" s="14" t="s">
        <v>1529</v>
      </c>
      <c r="F829" s="4">
        <v>-74546312476.600006</v>
      </c>
      <c r="G829" s="4">
        <v>-60038392559.440002</v>
      </c>
    </row>
    <row r="830" spans="1:7" ht="12.6" customHeight="1" x14ac:dyDescent="0.25">
      <c r="A830" s="3" t="s">
        <v>1530</v>
      </c>
      <c r="B830" s="13"/>
      <c r="C830" s="8"/>
      <c r="D830" s="8"/>
      <c r="E830" s="14" t="s">
        <v>1531</v>
      </c>
      <c r="F830" s="4">
        <v>-1107617715.8</v>
      </c>
      <c r="G830" s="4">
        <v>-888984032.60000002</v>
      </c>
    </row>
    <row r="831" spans="1:7" ht="12.6" customHeight="1" x14ac:dyDescent="0.25">
      <c r="A831" s="3" t="s">
        <v>1532</v>
      </c>
      <c r="B831" s="13"/>
      <c r="C831" s="8"/>
      <c r="D831" s="8"/>
      <c r="E831" s="14" t="s">
        <v>1533</v>
      </c>
      <c r="F831" s="4">
        <v>-16813175676.08</v>
      </c>
      <c r="G831" s="4">
        <v>-14917143961.379999</v>
      </c>
    </row>
    <row r="832" spans="1:7" ht="12.6" customHeight="1" x14ac:dyDescent="0.25">
      <c r="A832" s="3" t="s">
        <v>1534</v>
      </c>
      <c r="B832" s="13"/>
      <c r="C832" s="8"/>
      <c r="D832" s="8"/>
      <c r="E832" s="14" t="s">
        <v>1535</v>
      </c>
      <c r="F832" s="4">
        <v>-14289509549.030001</v>
      </c>
      <c r="G832" s="4">
        <v>-13501387517.6</v>
      </c>
    </row>
    <row r="833" spans="1:7" ht="12.6" customHeight="1" x14ac:dyDescent="0.25">
      <c r="A833" s="3" t="s">
        <v>1536</v>
      </c>
      <c r="B833" s="13"/>
      <c r="C833" s="8"/>
      <c r="D833" s="8"/>
      <c r="E833" s="14" t="s">
        <v>1537</v>
      </c>
      <c r="F833" s="4">
        <v>-313436857.94</v>
      </c>
      <c r="G833" s="4">
        <v>-279350399.04000002</v>
      </c>
    </row>
    <row r="834" spans="1:7" ht="12.6" customHeight="1" x14ac:dyDescent="0.25">
      <c r="A834" s="3" t="s">
        <v>1538</v>
      </c>
      <c r="B834" s="13"/>
      <c r="C834" s="8"/>
      <c r="D834" s="8"/>
      <c r="E834" s="14" t="s">
        <v>1539</v>
      </c>
      <c r="F834" s="4">
        <v>-110906866.68000001</v>
      </c>
      <c r="G834" s="4">
        <v>-108662333.31</v>
      </c>
    </row>
    <row r="835" spans="1:7" ht="12.6" customHeight="1" x14ac:dyDescent="0.25">
      <c r="A835" s="3" t="s">
        <v>1540</v>
      </c>
      <c r="B835" s="13"/>
      <c r="C835" s="8"/>
      <c r="D835" s="8"/>
      <c r="E835" s="14" t="s">
        <v>1541</v>
      </c>
      <c r="F835" s="4">
        <v>-208596047.30000001</v>
      </c>
      <c r="G835" s="4">
        <v>-175230878</v>
      </c>
    </row>
    <row r="836" spans="1:7" ht="12.6" customHeight="1" x14ac:dyDescent="0.25">
      <c r="A836" s="3" t="s">
        <v>1542</v>
      </c>
      <c r="B836" s="13"/>
      <c r="C836" s="8"/>
      <c r="D836" s="8"/>
      <c r="E836" s="14" t="s">
        <v>1543</v>
      </c>
      <c r="F836" s="4">
        <v>-735816330</v>
      </c>
      <c r="G836" s="4">
        <v>-730416274</v>
      </c>
    </row>
    <row r="837" spans="1:7" ht="12.6" customHeight="1" x14ac:dyDescent="0.25">
      <c r="A837" s="3" t="s">
        <v>1544</v>
      </c>
      <c r="B837" s="13"/>
      <c r="C837" s="8"/>
      <c r="D837" s="8"/>
      <c r="E837" s="14" t="s">
        <v>1545</v>
      </c>
      <c r="F837" s="4">
        <v>-1520648583.0699999</v>
      </c>
      <c r="G837" s="4">
        <v>-1390644841.6400001</v>
      </c>
    </row>
    <row r="838" spans="1:7" ht="12.6" customHeight="1" x14ac:dyDescent="0.25">
      <c r="A838" s="3" t="s">
        <v>1546</v>
      </c>
      <c r="B838" s="13"/>
      <c r="C838" s="8"/>
      <c r="D838" s="8"/>
      <c r="E838" s="14" t="s">
        <v>1547</v>
      </c>
      <c r="F838" s="4">
        <v>-602942311.94000006</v>
      </c>
      <c r="G838" s="4">
        <v>-562783786.92999995</v>
      </c>
    </row>
    <row r="839" spans="1:7" ht="12.6" customHeight="1" x14ac:dyDescent="0.25">
      <c r="A839" s="3" t="s">
        <v>1548</v>
      </c>
      <c r="B839" s="13"/>
      <c r="C839" s="8"/>
      <c r="D839" s="8"/>
      <c r="E839" s="14" t="s">
        <v>1549</v>
      </c>
      <c r="F839" s="4">
        <v>-26179000</v>
      </c>
      <c r="G839" s="4">
        <v>-99000</v>
      </c>
    </row>
    <row r="840" spans="1:7" ht="12.6" customHeight="1" x14ac:dyDescent="0.25">
      <c r="A840" s="3" t="s">
        <v>1550</v>
      </c>
      <c r="B840" s="13"/>
      <c r="C840" s="8"/>
      <c r="D840" s="8"/>
      <c r="E840" s="14" t="s">
        <v>1551</v>
      </c>
      <c r="F840" s="4">
        <v>-353762209</v>
      </c>
      <c r="G840" s="1">
        <v>-249183903</v>
      </c>
    </row>
    <row r="841" spans="1:7" ht="12.6" customHeight="1" x14ac:dyDescent="0.25">
      <c r="A841" s="3" t="s">
        <v>1552</v>
      </c>
      <c r="B841" s="13"/>
      <c r="C841" s="8"/>
      <c r="D841" s="8"/>
      <c r="E841" s="14" t="s">
        <v>1553</v>
      </c>
      <c r="F841" s="4">
        <v>-91724000</v>
      </c>
      <c r="G841" s="1">
        <v>-24149750</v>
      </c>
    </row>
    <row r="842" spans="1:7" s="40" customFormat="1" ht="12.6" customHeight="1" x14ac:dyDescent="0.25">
      <c r="A842" s="2" t="s">
        <v>1554</v>
      </c>
      <c r="B842" s="7"/>
      <c r="C842" s="11"/>
      <c r="D842" s="11" t="s">
        <v>1555</v>
      </c>
      <c r="E842" s="12"/>
      <c r="F842" s="2">
        <f>SUM(F843:F851)</f>
        <v>-206268259943.33002</v>
      </c>
      <c r="G842" s="2">
        <f>SUM(G843:G851)</f>
        <v>-214950448631.67001</v>
      </c>
    </row>
    <row r="843" spans="1:7" ht="12.6" customHeight="1" x14ac:dyDescent="0.25">
      <c r="A843" s="3" t="s">
        <v>1556</v>
      </c>
      <c r="B843" s="13"/>
      <c r="C843" s="8"/>
      <c r="D843" s="8"/>
      <c r="E843" s="14" t="s">
        <v>1557</v>
      </c>
      <c r="F843" s="4">
        <v>-197460405609.62</v>
      </c>
      <c r="G843" s="4">
        <v>-205952106534.88</v>
      </c>
    </row>
    <row r="844" spans="1:7" ht="12.6" customHeight="1" x14ac:dyDescent="0.25">
      <c r="A844" s="3" t="s">
        <v>1558</v>
      </c>
      <c r="B844" s="13"/>
      <c r="C844" s="8"/>
      <c r="D844" s="8"/>
      <c r="E844" s="14" t="s">
        <v>1559</v>
      </c>
      <c r="F844" s="4">
        <v>-4693384472.8000002</v>
      </c>
      <c r="G844" s="4">
        <v>-4627629948.3199997</v>
      </c>
    </row>
    <row r="845" spans="1:7" ht="12.6" customHeight="1" x14ac:dyDescent="0.25">
      <c r="A845" s="3" t="s">
        <v>1560</v>
      </c>
      <c r="B845" s="13"/>
      <c r="C845" s="8"/>
      <c r="D845" s="8"/>
      <c r="E845" s="14" t="s">
        <v>1561</v>
      </c>
      <c r="F845" s="4">
        <v>-297106151.35000002</v>
      </c>
      <c r="G845" s="4">
        <v>-269774969.60000002</v>
      </c>
    </row>
    <row r="846" spans="1:7" ht="12.6" customHeight="1" x14ac:dyDescent="0.25">
      <c r="A846" s="3" t="s">
        <v>1562</v>
      </c>
      <c r="B846" s="13"/>
      <c r="C846" s="8"/>
      <c r="D846" s="8"/>
      <c r="E846" s="14" t="s">
        <v>1563</v>
      </c>
      <c r="F846" s="4">
        <v>-767491095.20000005</v>
      </c>
      <c r="G846" s="4">
        <v>-1130960755.1199999</v>
      </c>
    </row>
    <row r="847" spans="1:7" ht="12.6" customHeight="1" x14ac:dyDescent="0.25">
      <c r="A847" s="3" t="s">
        <v>1564</v>
      </c>
      <c r="B847" s="13"/>
      <c r="C847" s="8"/>
      <c r="D847" s="8"/>
      <c r="E847" s="14" t="s">
        <v>1565</v>
      </c>
      <c r="F847" s="4">
        <v>-2062079316.01</v>
      </c>
      <c r="G847" s="4">
        <v>-2171185476</v>
      </c>
    </row>
    <row r="848" spans="1:7" ht="12.6" customHeight="1" x14ac:dyDescent="0.25">
      <c r="A848" s="3" t="s">
        <v>1566</v>
      </c>
      <c r="B848" s="13"/>
      <c r="C848" s="8"/>
      <c r="D848" s="8"/>
      <c r="E848" s="14" t="s">
        <v>1567</v>
      </c>
      <c r="F848" s="4">
        <v>-40215824</v>
      </c>
      <c r="G848" s="4">
        <v>0</v>
      </c>
    </row>
    <row r="849" spans="1:8" ht="12.6" customHeight="1" x14ac:dyDescent="0.25">
      <c r="A849" s="3" t="s">
        <v>1568</v>
      </c>
      <c r="B849" s="13"/>
      <c r="C849" s="8"/>
      <c r="D849" s="8"/>
      <c r="E849" s="14" t="s">
        <v>1569</v>
      </c>
      <c r="F849" s="4">
        <v>-10574370</v>
      </c>
      <c r="G849" s="4">
        <v>-7049580</v>
      </c>
    </row>
    <row r="850" spans="1:8" ht="12.6" customHeight="1" x14ac:dyDescent="0.25">
      <c r="A850" s="3" t="s">
        <v>1570</v>
      </c>
      <c r="B850" s="13"/>
      <c r="C850" s="8"/>
      <c r="D850" s="8"/>
      <c r="E850" s="14" t="s">
        <v>1571</v>
      </c>
      <c r="F850" s="4">
        <v>-273463476</v>
      </c>
      <c r="G850" s="4">
        <v>-256078453</v>
      </c>
    </row>
    <row r="851" spans="1:8" ht="12.6" customHeight="1" x14ac:dyDescent="0.25">
      <c r="A851" s="3" t="s">
        <v>1572</v>
      </c>
      <c r="B851" s="13"/>
      <c r="C851" s="8"/>
      <c r="D851" s="8"/>
      <c r="E851" s="14" t="s">
        <v>1573</v>
      </c>
      <c r="F851" s="4">
        <v>-663539628.35000002</v>
      </c>
      <c r="G851" s="1">
        <v>-535662914.75</v>
      </c>
    </row>
    <row r="852" spans="1:8" s="40" customFormat="1" ht="12.6" customHeight="1" x14ac:dyDescent="0.25">
      <c r="A852" s="2" t="s">
        <v>1574</v>
      </c>
      <c r="B852" s="7"/>
      <c r="C852" s="11"/>
      <c r="D852" s="11" t="s">
        <v>1575</v>
      </c>
      <c r="E852" s="12"/>
      <c r="F852" s="2">
        <f>SUM(F853:F874)</f>
        <v>-774952374909.03015</v>
      </c>
      <c r="G852" s="2">
        <f>SUM(G853:G874)</f>
        <v>-703736359886.42993</v>
      </c>
      <c r="H852" s="49"/>
    </row>
    <row r="853" spans="1:8" ht="12.6" customHeight="1" x14ac:dyDescent="0.25">
      <c r="A853" s="3" t="s">
        <v>1576</v>
      </c>
      <c r="B853" s="13"/>
      <c r="C853" s="8"/>
      <c r="D853" s="8"/>
      <c r="E853" s="14" t="s">
        <v>1577</v>
      </c>
      <c r="F853" s="4">
        <v>-686799148409.72998</v>
      </c>
      <c r="G853" s="4">
        <v>-628475210916.32996</v>
      </c>
    </row>
    <row r="854" spans="1:8" ht="12.6" customHeight="1" x14ac:dyDescent="0.25">
      <c r="A854" s="3" t="s">
        <v>1578</v>
      </c>
      <c r="B854" s="13"/>
      <c r="C854" s="8"/>
      <c r="D854" s="8"/>
      <c r="E854" s="14" t="s">
        <v>1579</v>
      </c>
      <c r="F854" s="4">
        <v>-40583192922.779999</v>
      </c>
      <c r="G854" s="4">
        <v>-36261825812.57</v>
      </c>
    </row>
    <row r="855" spans="1:8" ht="12.6" customHeight="1" x14ac:dyDescent="0.25">
      <c r="A855" s="3" t="s">
        <v>1580</v>
      </c>
      <c r="B855" s="13"/>
      <c r="C855" s="8"/>
      <c r="D855" s="8"/>
      <c r="E855" s="14" t="s">
        <v>1581</v>
      </c>
      <c r="F855" s="4">
        <v>-9053437782.0300007</v>
      </c>
      <c r="G855" s="4">
        <v>-7656407874.8800001</v>
      </c>
    </row>
    <row r="856" spans="1:8" ht="12.6" customHeight="1" x14ac:dyDescent="0.25">
      <c r="A856" s="3" t="s">
        <v>1582</v>
      </c>
      <c r="B856" s="13"/>
      <c r="C856" s="8"/>
      <c r="D856" s="8"/>
      <c r="E856" s="14" t="s">
        <v>1583</v>
      </c>
      <c r="F856" s="4">
        <v>-4860000</v>
      </c>
      <c r="G856" s="4">
        <v>-4352000</v>
      </c>
    </row>
    <row r="857" spans="1:8" ht="12.6" customHeight="1" x14ac:dyDescent="0.25">
      <c r="A857" s="3" t="s">
        <v>1584</v>
      </c>
      <c r="B857" s="13"/>
      <c r="C857" s="8"/>
      <c r="D857" s="8"/>
      <c r="E857" s="14" t="s">
        <v>1585</v>
      </c>
      <c r="F857" s="4">
        <v>-5515000</v>
      </c>
      <c r="G857" s="4">
        <v>-4870000</v>
      </c>
    </row>
    <row r="858" spans="1:8" ht="12.6" customHeight="1" x14ac:dyDescent="0.25">
      <c r="A858" s="3" t="s">
        <v>1586</v>
      </c>
      <c r="B858" s="13"/>
      <c r="C858" s="8"/>
      <c r="D858" s="8"/>
      <c r="E858" s="14" t="s">
        <v>1587</v>
      </c>
      <c r="F858" s="4">
        <v>-20909637844.849998</v>
      </c>
      <c r="G858" s="4">
        <v>-16986525585.02</v>
      </c>
    </row>
    <row r="859" spans="1:8" ht="12.6" customHeight="1" x14ac:dyDescent="0.25">
      <c r="A859" s="3" t="s">
        <v>1588</v>
      </c>
      <c r="B859" s="13"/>
      <c r="C859" s="8"/>
      <c r="D859" s="8"/>
      <c r="E859" s="14" t="s">
        <v>1589</v>
      </c>
      <c r="F859" s="4">
        <v>-357703799.04000002</v>
      </c>
      <c r="G859" s="4">
        <v>-249077743.31</v>
      </c>
    </row>
    <row r="860" spans="1:8" ht="12.6" customHeight="1" x14ac:dyDescent="0.25">
      <c r="A860" s="3" t="s">
        <v>1590</v>
      </c>
      <c r="B860" s="13"/>
      <c r="C860" s="8"/>
      <c r="D860" s="8"/>
      <c r="E860" s="14" t="s">
        <v>1591</v>
      </c>
      <c r="F860" s="4">
        <v>-177957186.36000001</v>
      </c>
      <c r="G860" s="4">
        <v>-284935298.73000002</v>
      </c>
    </row>
    <row r="861" spans="1:8" ht="12.6" customHeight="1" x14ac:dyDescent="0.25">
      <c r="A861" s="3" t="s">
        <v>1592</v>
      </c>
      <c r="B861" s="13"/>
      <c r="C861" s="8"/>
      <c r="D861" s="8"/>
      <c r="E861" s="14" t="s">
        <v>1593</v>
      </c>
      <c r="F861" s="4">
        <v>-3220125327.6799998</v>
      </c>
      <c r="G861" s="4">
        <v>-2739544768.25</v>
      </c>
    </row>
    <row r="862" spans="1:8" ht="12.6" customHeight="1" x14ac:dyDescent="0.25">
      <c r="A862" s="3" t="s">
        <v>1594</v>
      </c>
      <c r="B862" s="13"/>
      <c r="C862" s="8"/>
      <c r="D862" s="8"/>
      <c r="E862" s="14" t="s">
        <v>1595</v>
      </c>
      <c r="F862" s="4">
        <v>-15757262.5</v>
      </c>
      <c r="G862" s="4">
        <v>-19462834.59</v>
      </c>
    </row>
    <row r="863" spans="1:8" ht="12.6" customHeight="1" x14ac:dyDescent="0.25">
      <c r="A863" s="3" t="s">
        <v>1596</v>
      </c>
      <c r="B863" s="13"/>
      <c r="C863" s="8"/>
      <c r="D863" s="8"/>
      <c r="E863" s="14" t="s">
        <v>1597</v>
      </c>
      <c r="F863" s="4">
        <v>-1010118855.66</v>
      </c>
      <c r="G863" s="4">
        <v>-680379969.77999997</v>
      </c>
    </row>
    <row r="864" spans="1:8" ht="12.6" customHeight="1" x14ac:dyDescent="0.25">
      <c r="A864" s="3" t="s">
        <v>1598</v>
      </c>
      <c r="B864" s="13"/>
      <c r="C864" s="8"/>
      <c r="D864" s="8"/>
      <c r="E864" s="14" t="s">
        <v>1599</v>
      </c>
      <c r="F864" s="4">
        <v>-150367991.84</v>
      </c>
      <c r="G864" s="4">
        <v>-78219730.549999997</v>
      </c>
    </row>
    <row r="865" spans="1:7" ht="12.6" customHeight="1" x14ac:dyDescent="0.25">
      <c r="A865" s="3" t="s">
        <v>1600</v>
      </c>
      <c r="B865" s="13"/>
      <c r="C865" s="8"/>
      <c r="D865" s="8"/>
      <c r="E865" s="14" t="s">
        <v>1601</v>
      </c>
      <c r="F865" s="4">
        <v>-2575280999.9699998</v>
      </c>
      <c r="G865" s="4">
        <v>-2260447500</v>
      </c>
    </row>
    <row r="866" spans="1:7" ht="12.6" customHeight="1" x14ac:dyDescent="0.25">
      <c r="A866" s="3" t="s">
        <v>1602</v>
      </c>
      <c r="B866" s="13"/>
      <c r="C866" s="8"/>
      <c r="D866" s="8"/>
      <c r="E866" s="14" t="s">
        <v>1603</v>
      </c>
      <c r="F866" s="4">
        <v>-66819795.490000002</v>
      </c>
      <c r="G866" s="1">
        <v>-32835703.600000001</v>
      </c>
    </row>
    <row r="867" spans="1:7" ht="12.6" customHeight="1" x14ac:dyDescent="0.25">
      <c r="A867" s="3" t="s">
        <v>1604</v>
      </c>
      <c r="B867" s="13"/>
      <c r="C867" s="8"/>
      <c r="D867" s="8"/>
      <c r="E867" s="14" t="s">
        <v>1605</v>
      </c>
      <c r="F867" s="4">
        <v>-2061641652.47</v>
      </c>
      <c r="G867" s="4">
        <v>-1579636472.46</v>
      </c>
    </row>
    <row r="868" spans="1:7" ht="12.6" customHeight="1" x14ac:dyDescent="0.25">
      <c r="A868" s="3" t="s">
        <v>1606</v>
      </c>
      <c r="B868" s="13"/>
      <c r="C868" s="8"/>
      <c r="D868" s="8"/>
      <c r="E868" s="14" t="s">
        <v>1607</v>
      </c>
      <c r="F868" s="4">
        <v>-8336666.6699999999</v>
      </c>
      <c r="G868" s="4">
        <v>-7488333.3300000001</v>
      </c>
    </row>
    <row r="869" spans="1:7" ht="12.6" customHeight="1" x14ac:dyDescent="0.25">
      <c r="A869" s="3" t="s">
        <v>1608</v>
      </c>
      <c r="B869" s="13"/>
      <c r="C869" s="8"/>
      <c r="D869" s="8"/>
      <c r="E869" s="14" t="s">
        <v>1609</v>
      </c>
      <c r="F869" s="4">
        <v>-447973257.00999999</v>
      </c>
      <c r="G869" s="4">
        <v>-320316700.98000002</v>
      </c>
    </row>
    <row r="870" spans="1:7" ht="12.6" customHeight="1" x14ac:dyDescent="0.25">
      <c r="A870" s="3" t="s">
        <v>1610</v>
      </c>
      <c r="B870" s="13"/>
      <c r="C870" s="8"/>
      <c r="D870" s="8"/>
      <c r="E870" s="14" t="s">
        <v>1611</v>
      </c>
      <c r="F870" s="4">
        <v>-22421167.5</v>
      </c>
      <c r="G870" s="4">
        <v>-15914974</v>
      </c>
    </row>
    <row r="871" spans="1:7" ht="12.6" customHeight="1" x14ac:dyDescent="0.25">
      <c r="A871" s="3" t="s">
        <v>1612</v>
      </c>
      <c r="B871" s="13"/>
      <c r="C871" s="8"/>
      <c r="D871" s="8"/>
      <c r="E871" s="14" t="s">
        <v>1613</v>
      </c>
      <c r="F871" s="4">
        <v>-781572485.28999996</v>
      </c>
      <c r="G871" s="4">
        <v>-774656737.78999996</v>
      </c>
    </row>
    <row r="872" spans="1:7" ht="12.6" customHeight="1" x14ac:dyDescent="0.25">
      <c r="A872" s="3" t="s">
        <v>1614</v>
      </c>
      <c r="B872" s="13"/>
      <c r="C872" s="8"/>
      <c r="D872" s="8"/>
      <c r="E872" s="14" t="s">
        <v>1615</v>
      </c>
      <c r="F872" s="4">
        <v>-6296535360.6599998</v>
      </c>
      <c r="G872" s="4">
        <v>-4970330688.9200001</v>
      </c>
    </row>
    <row r="873" spans="1:7" ht="12.6" customHeight="1" x14ac:dyDescent="0.25">
      <c r="A873" s="3" t="s">
        <v>1616</v>
      </c>
      <c r="B873" s="13"/>
      <c r="C873" s="8"/>
      <c r="D873" s="8"/>
      <c r="E873" s="14" t="s">
        <v>1617</v>
      </c>
      <c r="F873" s="4">
        <v>-147764149.03</v>
      </c>
      <c r="G873" s="4">
        <v>-113739432.20999999</v>
      </c>
    </row>
    <row r="874" spans="1:7" ht="12.6" customHeight="1" x14ac:dyDescent="0.25">
      <c r="A874" s="3" t="s">
        <v>1618</v>
      </c>
      <c r="B874" s="13"/>
      <c r="C874" s="8"/>
      <c r="D874" s="8"/>
      <c r="E874" s="14" t="s">
        <v>1619</v>
      </c>
      <c r="F874" s="4">
        <v>-256206992.47</v>
      </c>
      <c r="G874" s="4">
        <v>-220180809.13</v>
      </c>
    </row>
    <row r="875" spans="1:7" ht="12.6" customHeight="1" x14ac:dyDescent="0.25">
      <c r="A875" s="2" t="s">
        <v>1620</v>
      </c>
      <c r="B875" s="13"/>
      <c r="C875" s="8"/>
      <c r="D875" s="11" t="s">
        <v>1621</v>
      </c>
      <c r="F875" s="2">
        <f>F876</f>
        <v>0</v>
      </c>
      <c r="G875" s="2">
        <f>G876</f>
        <v>213839253</v>
      </c>
    </row>
    <row r="876" spans="1:7" ht="12.6" customHeight="1" x14ac:dyDescent="0.25">
      <c r="A876" s="1" t="s">
        <v>1622</v>
      </c>
      <c r="B876" s="13"/>
      <c r="C876" s="8"/>
      <c r="D876" s="8"/>
      <c r="E876" s="9" t="s">
        <v>1623</v>
      </c>
      <c r="F876" s="1">
        <v>0</v>
      </c>
      <c r="G876" s="1">
        <v>213839253</v>
      </c>
    </row>
    <row r="877" spans="1:7" ht="12.6" customHeight="1" x14ac:dyDescent="0.25">
      <c r="A877" s="1"/>
      <c r="B877" s="13"/>
      <c r="C877" s="11" t="s">
        <v>1624</v>
      </c>
      <c r="D877" s="8"/>
      <c r="E877" s="9"/>
      <c r="F877" s="2">
        <f>F94+F130+F547+F615+F708+F783+F807</f>
        <v>2356154258681.0796</v>
      </c>
      <c r="G877" s="2">
        <f>G94+G130+G547+G615+G708+G783+G807</f>
        <v>2323230461110.4004</v>
      </c>
    </row>
    <row r="878" spans="1:7" ht="12.6" customHeight="1" x14ac:dyDescent="0.25">
      <c r="A878" s="2" t="s">
        <v>1625</v>
      </c>
      <c r="B878" s="13"/>
      <c r="C878" s="11" t="s">
        <v>1626</v>
      </c>
      <c r="D878" s="8"/>
      <c r="E878" s="9"/>
      <c r="F878" s="2">
        <f>F879</f>
        <v>0</v>
      </c>
      <c r="G878" s="2">
        <f>G879</f>
        <v>0</v>
      </c>
    </row>
    <row r="879" spans="1:7" ht="12.6" customHeight="1" x14ac:dyDescent="0.25">
      <c r="A879" s="2" t="s">
        <v>1627</v>
      </c>
      <c r="B879" s="13"/>
      <c r="C879" s="8"/>
      <c r="D879" s="11" t="s">
        <v>1628</v>
      </c>
      <c r="E879" s="9"/>
      <c r="F879" s="2">
        <f>F880</f>
        <v>0</v>
      </c>
      <c r="G879" s="2">
        <f>G880</f>
        <v>0</v>
      </c>
    </row>
    <row r="880" spans="1:7" ht="12.6" customHeight="1" x14ac:dyDescent="0.25">
      <c r="A880" s="1" t="s">
        <v>1629</v>
      </c>
      <c r="B880" s="13"/>
      <c r="C880" s="8"/>
      <c r="D880" s="8"/>
      <c r="E880" s="9" t="s">
        <v>1628</v>
      </c>
      <c r="F880" s="4">
        <v>0</v>
      </c>
      <c r="G880" s="4">
        <v>0</v>
      </c>
    </row>
    <row r="881" spans="1:7" ht="12.6" customHeight="1" x14ac:dyDescent="0.25">
      <c r="A881" s="1"/>
      <c r="B881" s="13"/>
      <c r="C881" s="11" t="s">
        <v>1630</v>
      </c>
      <c r="D881" s="8"/>
      <c r="E881" s="9"/>
      <c r="F881" s="1">
        <f>F879</f>
        <v>0</v>
      </c>
      <c r="G881" s="1">
        <f>G879</f>
        <v>0</v>
      </c>
    </row>
    <row r="882" spans="1:7" ht="12.6" customHeight="1" x14ac:dyDescent="0.25">
      <c r="A882" s="2" t="s">
        <v>1631</v>
      </c>
      <c r="B882" s="13"/>
      <c r="C882" s="11" t="s">
        <v>1632</v>
      </c>
      <c r="D882" s="8"/>
      <c r="E882" s="9"/>
      <c r="F882" s="1"/>
      <c r="G882" s="1"/>
    </row>
    <row r="883" spans="1:7" ht="12.6" customHeight="1" x14ac:dyDescent="0.25">
      <c r="A883" s="2" t="s">
        <v>1633</v>
      </c>
      <c r="B883" s="13"/>
      <c r="D883" s="11" t="s">
        <v>1634</v>
      </c>
      <c r="E883" s="9"/>
      <c r="F883" s="2">
        <f>F884</f>
        <v>25638189</v>
      </c>
      <c r="G883" s="2">
        <f>G884</f>
        <v>25638189</v>
      </c>
    </row>
    <row r="884" spans="1:7" ht="12.6" customHeight="1" x14ac:dyDescent="0.25">
      <c r="A884" s="1" t="s">
        <v>1635</v>
      </c>
      <c r="B884" s="13"/>
      <c r="C884" s="11"/>
      <c r="D884" s="8"/>
      <c r="E884" s="9" t="s">
        <v>1636</v>
      </c>
      <c r="F884" s="1">
        <v>25638189</v>
      </c>
      <c r="G884" s="1">
        <v>25638189</v>
      </c>
    </row>
    <row r="885" spans="1:7" ht="12.6" customHeight="1" x14ac:dyDescent="0.25">
      <c r="A885" s="2" t="s">
        <v>1637</v>
      </c>
      <c r="B885" s="7"/>
      <c r="C885" s="11"/>
      <c r="D885" s="11" t="s">
        <v>1638</v>
      </c>
      <c r="E885" s="12"/>
      <c r="F885" s="2">
        <f>SUM(F886:F888)</f>
        <v>307686000</v>
      </c>
      <c r="G885" s="2">
        <f>SUM(G886:G888)</f>
        <v>325893250</v>
      </c>
    </row>
    <row r="886" spans="1:7" ht="12.6" customHeight="1" x14ac:dyDescent="0.25">
      <c r="A886" s="1" t="s">
        <v>1639</v>
      </c>
      <c r="B886" s="13"/>
      <c r="C886" s="8"/>
      <c r="D886" s="8"/>
      <c r="E886" s="9" t="s">
        <v>1640</v>
      </c>
      <c r="F886" s="1">
        <v>1145515590</v>
      </c>
      <c r="G886" s="1">
        <v>991661590</v>
      </c>
    </row>
    <row r="887" spans="1:7" ht="12.6" customHeight="1" x14ac:dyDescent="0.25">
      <c r="A887" s="1" t="s">
        <v>1641</v>
      </c>
      <c r="B887" s="13"/>
      <c r="C887" s="8"/>
      <c r="D887" s="8"/>
      <c r="E887" s="9" t="s">
        <v>1642</v>
      </c>
      <c r="F887" s="1">
        <v>0</v>
      </c>
      <c r="G887" s="1">
        <v>0</v>
      </c>
    </row>
    <row r="888" spans="1:7" ht="12.6" customHeight="1" x14ac:dyDescent="0.25">
      <c r="A888" s="1" t="s">
        <v>1643</v>
      </c>
      <c r="B888" s="13"/>
      <c r="C888" s="8"/>
      <c r="D888" s="8"/>
      <c r="E888" s="9" t="s">
        <v>1644</v>
      </c>
      <c r="F888" s="1">
        <v>-837829590</v>
      </c>
      <c r="G888" s="1">
        <v>-665768340</v>
      </c>
    </row>
    <row r="889" spans="1:7" ht="12.6" customHeight="1" x14ac:dyDescent="0.25">
      <c r="A889" s="2" t="s">
        <v>1645</v>
      </c>
      <c r="B889" s="7"/>
      <c r="C889" s="11"/>
      <c r="D889" s="11" t="s">
        <v>1646</v>
      </c>
      <c r="E889" s="12"/>
      <c r="F889" s="2">
        <f>SUM(F890:F891)</f>
        <v>2679983834.04</v>
      </c>
      <c r="G889" s="2">
        <f>SUM(G890:G891)</f>
        <v>36930508877.759995</v>
      </c>
    </row>
    <row r="890" spans="1:7" ht="12.6" customHeight="1" x14ac:dyDescent="0.25">
      <c r="A890" s="1" t="s">
        <v>1647</v>
      </c>
      <c r="B890" s="7"/>
      <c r="C890" s="11"/>
      <c r="D890" s="11"/>
      <c r="E890" s="9" t="s">
        <v>1646</v>
      </c>
      <c r="F890" s="1">
        <v>4218367540</v>
      </c>
      <c r="G890" s="1">
        <v>63017106144</v>
      </c>
    </row>
    <row r="891" spans="1:7" ht="12.6" customHeight="1" x14ac:dyDescent="0.25">
      <c r="A891" s="1" t="s">
        <v>1648</v>
      </c>
      <c r="B891" s="7"/>
      <c r="C891" s="11"/>
      <c r="D891" s="11"/>
      <c r="E891" s="9" t="s">
        <v>1649</v>
      </c>
      <c r="F891" s="1">
        <v>-1538383705.96</v>
      </c>
      <c r="G891" s="1">
        <v>-26086597266.240002</v>
      </c>
    </row>
    <row r="892" spans="1:7" ht="12.6" customHeight="1" x14ac:dyDescent="0.25">
      <c r="A892" s="1"/>
      <c r="B892" s="13"/>
      <c r="C892" s="11" t="s">
        <v>1650</v>
      </c>
      <c r="D892" s="8"/>
      <c r="E892" s="9"/>
      <c r="F892" s="2">
        <f>F883+F885+F889</f>
        <v>3013308023.04</v>
      </c>
      <c r="G892" s="2">
        <f>G883+G885+G889</f>
        <v>37282040316.759995</v>
      </c>
    </row>
    <row r="893" spans="1:7" ht="12.6" customHeight="1" x14ac:dyDescent="0.25">
      <c r="A893" s="1"/>
      <c r="B893" s="7"/>
      <c r="C893" s="11" t="s">
        <v>1651</v>
      </c>
      <c r="D893" s="11"/>
      <c r="E893" s="12"/>
      <c r="F893" s="2">
        <f>F85+F92+F877+F881+F892</f>
        <v>2880905345974.0596</v>
      </c>
      <c r="G893" s="2">
        <f>G85+G92+G877+G881+G892</f>
        <v>2846328687092.8701</v>
      </c>
    </row>
    <row r="894" spans="1:7" ht="12.6" customHeight="1" x14ac:dyDescent="0.25">
      <c r="A894" s="2" t="s">
        <v>1652</v>
      </c>
      <c r="B894" s="7" t="s">
        <v>1653</v>
      </c>
      <c r="C894" s="11"/>
      <c r="D894" s="11"/>
      <c r="E894" s="12"/>
      <c r="F894" s="1"/>
      <c r="G894" s="1"/>
    </row>
    <row r="895" spans="1:7" ht="12.6" customHeight="1" x14ac:dyDescent="0.25">
      <c r="A895" s="2" t="s">
        <v>1654</v>
      </c>
      <c r="B895" s="7"/>
      <c r="C895" s="11" t="s">
        <v>1655</v>
      </c>
      <c r="D895" s="11"/>
      <c r="E895" s="12"/>
      <c r="F895" s="1"/>
      <c r="G895" s="1"/>
    </row>
    <row r="896" spans="1:7" ht="12.6" customHeight="1" x14ac:dyDescent="0.25">
      <c r="A896" s="2" t="s">
        <v>1656</v>
      </c>
      <c r="B896" s="7"/>
      <c r="C896" s="11"/>
      <c r="D896" s="11" t="s">
        <v>1657</v>
      </c>
      <c r="E896" s="12"/>
      <c r="F896" s="2">
        <f>SUM(F897:F903)</f>
        <v>144579059</v>
      </c>
      <c r="G896" s="2">
        <f>SUM(G897:G903)</f>
        <v>97210043</v>
      </c>
    </row>
    <row r="897" spans="1:7" ht="12.6" customHeight="1" x14ac:dyDescent="0.25">
      <c r="A897" s="1" t="s">
        <v>1658</v>
      </c>
      <c r="B897" s="13"/>
      <c r="C897" s="8"/>
      <c r="D897" s="8"/>
      <c r="E897" s="9" t="s">
        <v>1659</v>
      </c>
      <c r="F897" s="1">
        <v>78408493</v>
      </c>
      <c r="G897" s="1">
        <v>76900201</v>
      </c>
    </row>
    <row r="898" spans="1:7" ht="12.6" customHeight="1" x14ac:dyDescent="0.25">
      <c r="A898" s="1" t="s">
        <v>1660</v>
      </c>
      <c r="B898" s="13"/>
      <c r="C898" s="8"/>
      <c r="D898" s="8"/>
      <c r="E898" s="9" t="s">
        <v>1661</v>
      </c>
      <c r="F898" s="1">
        <v>0</v>
      </c>
      <c r="G898" s="1">
        <v>951636</v>
      </c>
    </row>
    <row r="899" spans="1:7" ht="12.6" customHeight="1" x14ac:dyDescent="0.25">
      <c r="A899" s="1" t="s">
        <v>1662</v>
      </c>
      <c r="B899" s="13"/>
      <c r="C899" s="8"/>
      <c r="D899" s="8"/>
      <c r="E899" s="9" t="s">
        <v>1663</v>
      </c>
      <c r="F899" s="1">
        <v>141181</v>
      </c>
      <c r="G899" s="1">
        <v>88490</v>
      </c>
    </row>
    <row r="900" spans="1:7" ht="12.6" customHeight="1" x14ac:dyDescent="0.25">
      <c r="A900" s="1" t="s">
        <v>1664</v>
      </c>
      <c r="B900" s="13"/>
      <c r="C900" s="8"/>
      <c r="D900" s="8"/>
      <c r="E900" s="9" t="s">
        <v>1665</v>
      </c>
      <c r="F900" s="1">
        <v>17425270</v>
      </c>
      <c r="G900" s="1">
        <v>17715917</v>
      </c>
    </row>
    <row r="901" spans="1:7" ht="12.6" customHeight="1" x14ac:dyDescent="0.25">
      <c r="A901" s="1" t="s">
        <v>1666</v>
      </c>
      <c r="B901" s="13"/>
      <c r="C901" s="8"/>
      <c r="D901" s="8"/>
      <c r="E901" s="9" t="s">
        <v>1667</v>
      </c>
      <c r="F901" s="1">
        <v>909090</v>
      </c>
      <c r="G901" s="1">
        <v>957299</v>
      </c>
    </row>
    <row r="902" spans="1:7" ht="12.6" customHeight="1" x14ac:dyDescent="0.25">
      <c r="A902" s="1" t="s">
        <v>1668</v>
      </c>
      <c r="B902" s="13"/>
      <c r="C902" s="8"/>
      <c r="D902" s="8"/>
      <c r="E902" s="9" t="s">
        <v>1669</v>
      </c>
      <c r="F902" s="1">
        <v>0</v>
      </c>
      <c r="G902" s="1">
        <v>596500</v>
      </c>
    </row>
    <row r="903" spans="1:7" ht="12.6" customHeight="1" x14ac:dyDescent="0.25">
      <c r="A903" s="1" t="s">
        <v>1670</v>
      </c>
      <c r="B903" s="13"/>
      <c r="C903" s="8"/>
      <c r="D903" s="8"/>
      <c r="E903" s="9" t="s">
        <v>1671</v>
      </c>
      <c r="F903" s="1">
        <v>47695025</v>
      </c>
      <c r="G903" s="1">
        <v>0</v>
      </c>
    </row>
    <row r="904" spans="1:7" ht="12.6" customHeight="1" x14ac:dyDescent="0.25">
      <c r="A904" s="2" t="s">
        <v>1672</v>
      </c>
      <c r="B904" s="13"/>
      <c r="C904" s="8"/>
      <c r="D904" s="11" t="s">
        <v>1673</v>
      </c>
      <c r="E904" s="9"/>
      <c r="F904" s="2">
        <f>SUM(F905:F907)</f>
        <v>527037212.24000001</v>
      </c>
      <c r="G904" s="2">
        <f>SUM(G905:G907)</f>
        <v>726047022.08000004</v>
      </c>
    </row>
    <row r="905" spans="1:7" ht="12.6" customHeight="1" x14ac:dyDescent="0.25">
      <c r="A905" s="1" t="s">
        <v>1674</v>
      </c>
      <c r="B905" s="13"/>
      <c r="C905" s="8"/>
      <c r="D905" s="8"/>
      <c r="E905" s="9" t="s">
        <v>1675</v>
      </c>
      <c r="F905" s="1">
        <v>232041895.86000001</v>
      </c>
      <c r="G905" s="1">
        <v>0</v>
      </c>
    </row>
    <row r="906" spans="1:7" ht="12.6" customHeight="1" x14ac:dyDescent="0.25">
      <c r="A906" s="1" t="s">
        <v>1676</v>
      </c>
      <c r="B906" s="13"/>
      <c r="C906" s="8"/>
      <c r="D906" s="8"/>
      <c r="E906" s="9" t="s">
        <v>1677</v>
      </c>
      <c r="F906" s="1">
        <v>222168649.38</v>
      </c>
      <c r="G906" s="1">
        <v>0</v>
      </c>
    </row>
    <row r="907" spans="1:7" ht="12.6" customHeight="1" x14ac:dyDescent="0.25">
      <c r="A907" s="1" t="s">
        <v>1678</v>
      </c>
      <c r="B907" s="13"/>
      <c r="C907" s="8"/>
      <c r="D907" s="8"/>
      <c r="E907" s="9" t="s">
        <v>1679</v>
      </c>
      <c r="F907" s="1">
        <v>72826667</v>
      </c>
      <c r="G907" s="1">
        <v>726047022.08000004</v>
      </c>
    </row>
    <row r="908" spans="1:7" ht="12.6" customHeight="1" x14ac:dyDescent="0.25">
      <c r="A908" s="2" t="s">
        <v>1680</v>
      </c>
      <c r="B908" s="13"/>
      <c r="C908" s="8"/>
      <c r="D908" s="11" t="s">
        <v>1681</v>
      </c>
      <c r="E908" s="9"/>
      <c r="F908" s="2">
        <f>SUM(F909:F925)</f>
        <v>34499469225.759995</v>
      </c>
      <c r="G908" s="2">
        <f>SUM(G909:G925)</f>
        <v>17331346427</v>
      </c>
    </row>
    <row r="909" spans="1:7" ht="12.6" customHeight="1" x14ac:dyDescent="0.25">
      <c r="A909" s="1" t="s">
        <v>1682</v>
      </c>
      <c r="B909" s="13"/>
      <c r="C909" s="8"/>
      <c r="D909" s="8"/>
      <c r="E909" s="9" t="s">
        <v>1683</v>
      </c>
      <c r="F909" s="1">
        <v>764724315</v>
      </c>
      <c r="G909" s="1">
        <v>139748762</v>
      </c>
    </row>
    <row r="910" spans="1:7" ht="12.6" customHeight="1" x14ac:dyDescent="0.25">
      <c r="A910" s="1" t="s">
        <v>1684</v>
      </c>
      <c r="B910" s="13"/>
      <c r="C910" s="8"/>
      <c r="D910" s="8"/>
      <c r="E910" s="9" t="s">
        <v>1685</v>
      </c>
      <c r="F910" s="1">
        <v>6560041087</v>
      </c>
      <c r="G910" s="1">
        <v>5805909884</v>
      </c>
    </row>
    <row r="911" spans="1:7" ht="12.6" customHeight="1" x14ac:dyDescent="0.25">
      <c r="A911" s="1" t="s">
        <v>1686</v>
      </c>
      <c r="B911" s="13"/>
      <c r="C911" s="8"/>
      <c r="D911" s="8"/>
      <c r="E911" s="9" t="s">
        <v>1687</v>
      </c>
      <c r="F911" s="1">
        <v>63280650</v>
      </c>
      <c r="G911" s="1">
        <v>551697800</v>
      </c>
    </row>
    <row r="912" spans="1:7" ht="12.6" customHeight="1" x14ac:dyDescent="0.25">
      <c r="A912" s="1" t="s">
        <v>1688</v>
      </c>
      <c r="B912" s="13"/>
      <c r="C912" s="8"/>
      <c r="D912" s="8"/>
      <c r="E912" s="9" t="s">
        <v>1689</v>
      </c>
      <c r="F912" s="1">
        <v>76830253</v>
      </c>
      <c r="G912" s="1">
        <v>201333995</v>
      </c>
    </row>
    <row r="913" spans="1:7" ht="12.6" customHeight="1" x14ac:dyDescent="0.25">
      <c r="A913" s="1" t="s">
        <v>1690</v>
      </c>
      <c r="B913" s="13"/>
      <c r="C913" s="8"/>
      <c r="D913" s="8"/>
      <c r="E913" s="9" t="s">
        <v>1691</v>
      </c>
      <c r="F913" s="1">
        <v>13456248400</v>
      </c>
      <c r="G913" s="1">
        <v>0</v>
      </c>
    </row>
    <row r="914" spans="1:7" ht="12.6" customHeight="1" x14ac:dyDescent="0.25">
      <c r="A914" s="1" t="s">
        <v>1692</v>
      </c>
      <c r="B914" s="13"/>
      <c r="C914" s="8"/>
      <c r="D914" s="8"/>
      <c r="E914" s="9" t="s">
        <v>1693</v>
      </c>
      <c r="F914" s="1">
        <v>11226006116</v>
      </c>
      <c r="G914" s="1">
        <v>8185105222</v>
      </c>
    </row>
    <row r="915" spans="1:7" ht="12.6" customHeight="1" x14ac:dyDescent="0.25">
      <c r="A915" s="1" t="s">
        <v>1694</v>
      </c>
      <c r="B915" s="13"/>
      <c r="C915" s="8"/>
      <c r="D915" s="8"/>
      <c r="E915" s="9" t="s">
        <v>1695</v>
      </c>
      <c r="F915" s="1">
        <v>13100000</v>
      </c>
      <c r="G915" s="1">
        <v>1550000</v>
      </c>
    </row>
    <row r="916" spans="1:7" ht="12.6" customHeight="1" x14ac:dyDescent="0.25">
      <c r="A916" s="1" t="s">
        <v>1696</v>
      </c>
      <c r="B916" s="13"/>
      <c r="C916" s="8"/>
      <c r="D916" s="8"/>
      <c r="E916" s="9" t="s">
        <v>1697</v>
      </c>
      <c r="F916" s="1">
        <v>1831574094</v>
      </c>
      <c r="G916" s="1">
        <v>2241290614</v>
      </c>
    </row>
    <row r="917" spans="1:7" ht="12.6" customHeight="1" x14ac:dyDescent="0.25">
      <c r="A917" s="1" t="s">
        <v>1698</v>
      </c>
      <c r="B917" s="13"/>
      <c r="C917" s="8"/>
      <c r="D917" s="8"/>
      <c r="E917" s="9" t="s">
        <v>1699</v>
      </c>
      <c r="F917" s="1">
        <v>261494387</v>
      </c>
      <c r="G917" s="1">
        <v>155040821</v>
      </c>
    </row>
    <row r="918" spans="1:7" ht="12.6" customHeight="1" x14ac:dyDescent="0.25">
      <c r="A918" s="1" t="s">
        <v>1700</v>
      </c>
      <c r="B918" s="13"/>
      <c r="C918" s="8"/>
      <c r="D918" s="8"/>
      <c r="E918" s="9" t="s">
        <v>1701</v>
      </c>
      <c r="F918" s="1">
        <v>932423.76</v>
      </c>
      <c r="G918" s="1">
        <v>0</v>
      </c>
    </row>
    <row r="919" spans="1:7" ht="12.6" customHeight="1" x14ac:dyDescent="0.25">
      <c r="A919" s="1" t="s">
        <v>1702</v>
      </c>
      <c r="B919" s="13"/>
      <c r="C919" s="8"/>
      <c r="D919" s="8"/>
      <c r="E919" s="9" t="s">
        <v>1703</v>
      </c>
      <c r="F919" s="1">
        <v>0</v>
      </c>
      <c r="G919" s="1">
        <v>14079829</v>
      </c>
    </row>
    <row r="920" spans="1:7" ht="12.6" customHeight="1" x14ac:dyDescent="0.25">
      <c r="A920" s="1" t="s">
        <v>1704</v>
      </c>
      <c r="B920" s="13"/>
      <c r="C920" s="8"/>
      <c r="D920" s="8"/>
      <c r="E920" s="9" t="s">
        <v>1705</v>
      </c>
      <c r="F920" s="1">
        <v>1469500</v>
      </c>
      <c r="G920" s="1">
        <v>0</v>
      </c>
    </row>
    <row r="921" spans="1:7" ht="12.6" customHeight="1" x14ac:dyDescent="0.25">
      <c r="A921" s="1" t="s">
        <v>1706</v>
      </c>
      <c r="B921" s="13"/>
      <c r="C921" s="8"/>
      <c r="D921" s="8"/>
      <c r="E921" s="9" t="s">
        <v>1707</v>
      </c>
      <c r="F921" s="1">
        <v>181390000</v>
      </c>
      <c r="G921" s="1">
        <v>0</v>
      </c>
    </row>
    <row r="922" spans="1:7" ht="12.6" customHeight="1" x14ac:dyDescent="0.25">
      <c r="A922" s="1" t="s">
        <v>1708</v>
      </c>
      <c r="B922" s="13"/>
      <c r="C922" s="8"/>
      <c r="D922" s="8"/>
      <c r="E922" s="9" t="s">
        <v>1709</v>
      </c>
      <c r="F922" s="1">
        <v>44503000</v>
      </c>
      <c r="G922" s="1">
        <v>390000</v>
      </c>
    </row>
    <row r="923" spans="1:7" ht="12.6" customHeight="1" x14ac:dyDescent="0.25">
      <c r="A923" s="1" t="s">
        <v>1710</v>
      </c>
      <c r="B923" s="13"/>
      <c r="C923" s="8"/>
      <c r="D923" s="8"/>
      <c r="E923" s="9" t="s">
        <v>1711</v>
      </c>
      <c r="F923" s="1">
        <v>15416000</v>
      </c>
      <c r="G923" s="1">
        <v>15140500</v>
      </c>
    </row>
    <row r="924" spans="1:7" ht="12.6" customHeight="1" x14ac:dyDescent="0.25">
      <c r="A924" s="1" t="s">
        <v>1712</v>
      </c>
      <c r="B924" s="13"/>
      <c r="C924" s="8"/>
      <c r="D924" s="8"/>
      <c r="E924" s="9" t="s">
        <v>1713</v>
      </c>
      <c r="F924" s="1">
        <v>2459000</v>
      </c>
      <c r="G924" s="1">
        <v>11809000</v>
      </c>
    </row>
    <row r="925" spans="1:7" ht="12.6" customHeight="1" x14ac:dyDescent="0.25">
      <c r="A925" s="1" t="s">
        <v>1714</v>
      </c>
      <c r="B925" s="13"/>
      <c r="C925" s="8"/>
      <c r="D925" s="8"/>
      <c r="E925" s="9" t="s">
        <v>1715</v>
      </c>
      <c r="F925" s="1">
        <v>0</v>
      </c>
      <c r="G925" s="1">
        <v>8250000</v>
      </c>
    </row>
    <row r="926" spans="1:7" ht="12.6" customHeight="1" x14ac:dyDescent="0.25">
      <c r="A926" s="2" t="s">
        <v>1716</v>
      </c>
      <c r="B926" s="13"/>
      <c r="C926" s="8"/>
      <c r="D926" s="11" t="s">
        <v>1717</v>
      </c>
      <c r="E926" s="9"/>
      <c r="F926" s="2">
        <f>F927</f>
        <v>484080598.75</v>
      </c>
      <c r="G926" s="2">
        <f>G927</f>
        <v>551890323.75</v>
      </c>
    </row>
    <row r="927" spans="1:7" ht="12.6" customHeight="1" x14ac:dyDescent="0.25">
      <c r="A927" s="1" t="s">
        <v>1718</v>
      </c>
      <c r="B927" s="13"/>
      <c r="C927" s="8"/>
      <c r="D927" s="8"/>
      <c r="E927" s="9" t="s">
        <v>1719</v>
      </c>
      <c r="F927" s="1">
        <v>484080598.75</v>
      </c>
      <c r="G927" s="1">
        <v>551890323.75</v>
      </c>
    </row>
    <row r="928" spans="1:7" ht="12.6" customHeight="1" x14ac:dyDescent="0.25">
      <c r="A928" s="1"/>
      <c r="B928" s="13"/>
      <c r="C928" s="11" t="s">
        <v>1720</v>
      </c>
      <c r="D928" s="8"/>
      <c r="E928" s="9"/>
      <c r="F928" s="2">
        <f>F896+F904+F908+F926</f>
        <v>35655166095.749992</v>
      </c>
      <c r="G928" s="2">
        <f>G896+G904+G908+G926</f>
        <v>18706493815.830002</v>
      </c>
    </row>
    <row r="929" spans="1:9" ht="12.6" customHeight="1" x14ac:dyDescent="0.25">
      <c r="A929" s="2" t="s">
        <v>1721</v>
      </c>
      <c r="B929" s="13"/>
      <c r="C929" s="11" t="s">
        <v>1722</v>
      </c>
      <c r="D929" s="8"/>
      <c r="E929" s="9"/>
      <c r="F929" s="2">
        <f>F930+F938</f>
        <v>5151981716.6300001</v>
      </c>
      <c r="G929" s="2">
        <f>G930+G938</f>
        <v>5636062315.3800001</v>
      </c>
    </row>
    <row r="930" spans="1:9" ht="12.6" customHeight="1" x14ac:dyDescent="0.25">
      <c r="A930" s="2" t="s">
        <v>1723</v>
      </c>
      <c r="B930" s="13"/>
      <c r="C930" s="8"/>
      <c r="D930" s="11" t="s">
        <v>1724</v>
      </c>
      <c r="E930" s="9"/>
      <c r="F930" s="1">
        <f>SUM(F931:F937)</f>
        <v>0</v>
      </c>
      <c r="G930" s="1">
        <f>SUM(G931:G937)</f>
        <v>0</v>
      </c>
    </row>
    <row r="931" spans="1:9" ht="12.6" customHeight="1" x14ac:dyDescent="0.25">
      <c r="A931" s="1" t="s">
        <v>1725</v>
      </c>
      <c r="B931" s="13"/>
      <c r="C931" s="8"/>
      <c r="D931" s="8"/>
      <c r="E931" s="9" t="s">
        <v>1726</v>
      </c>
      <c r="F931" s="1"/>
      <c r="G931" s="1"/>
    </row>
    <row r="932" spans="1:9" ht="12.6" customHeight="1" x14ac:dyDescent="0.25">
      <c r="A932" s="1" t="s">
        <v>1727</v>
      </c>
      <c r="B932" s="13"/>
      <c r="C932" s="8"/>
      <c r="D932" s="8"/>
      <c r="E932" s="9" t="s">
        <v>1728</v>
      </c>
      <c r="F932" s="1"/>
      <c r="G932" s="1"/>
    </row>
    <row r="933" spans="1:9" ht="12.6" customHeight="1" x14ac:dyDescent="0.25">
      <c r="A933" s="1"/>
      <c r="B933" s="13"/>
      <c r="C933" s="8"/>
      <c r="D933" s="8"/>
      <c r="E933" s="9" t="s">
        <v>1729</v>
      </c>
      <c r="F933" s="1"/>
      <c r="G933" s="1"/>
    </row>
    <row r="934" spans="1:9" ht="12.6" customHeight="1" x14ac:dyDescent="0.25">
      <c r="A934" s="1"/>
      <c r="B934" s="13"/>
      <c r="C934" s="8"/>
      <c r="D934" s="8"/>
      <c r="E934" s="9" t="s">
        <v>1730</v>
      </c>
      <c r="F934" s="1"/>
      <c r="G934" s="1"/>
    </row>
    <row r="935" spans="1:9" ht="12.6" customHeight="1" x14ac:dyDescent="0.25">
      <c r="A935" s="1"/>
      <c r="B935" s="13"/>
      <c r="C935" s="8"/>
      <c r="D935" s="8"/>
      <c r="E935" s="9" t="s">
        <v>1731</v>
      </c>
      <c r="F935" s="1"/>
      <c r="G935" s="1"/>
    </row>
    <row r="936" spans="1:9" ht="12.6" customHeight="1" x14ac:dyDescent="0.25">
      <c r="A936" s="1"/>
      <c r="B936" s="13"/>
      <c r="C936" s="8"/>
      <c r="D936" s="8"/>
      <c r="E936" s="9" t="s">
        <v>1732</v>
      </c>
      <c r="F936" s="1"/>
      <c r="G936" s="1"/>
    </row>
    <row r="937" spans="1:9" ht="12.6" customHeight="1" x14ac:dyDescent="0.25">
      <c r="A937" s="1"/>
      <c r="B937" s="13"/>
      <c r="C937" s="8"/>
      <c r="D937" s="8"/>
      <c r="E937" s="9" t="s">
        <v>1733</v>
      </c>
      <c r="F937" s="1"/>
      <c r="G937" s="1"/>
    </row>
    <row r="938" spans="1:9" ht="12.6" customHeight="1" x14ac:dyDescent="0.25">
      <c r="A938" s="2" t="s">
        <v>1734</v>
      </c>
      <c r="B938" s="13"/>
      <c r="C938" s="8"/>
      <c r="D938" s="11" t="s">
        <v>1735</v>
      </c>
      <c r="E938" s="9"/>
      <c r="F938" s="2">
        <f>F939</f>
        <v>5151981716.6300001</v>
      </c>
      <c r="G938" s="2">
        <f>G939</f>
        <v>5636062315.3800001</v>
      </c>
    </row>
    <row r="939" spans="1:9" ht="12.6" customHeight="1" x14ac:dyDescent="0.25">
      <c r="A939" s="1" t="s">
        <v>1736</v>
      </c>
      <c r="B939" s="13"/>
      <c r="C939" s="8"/>
      <c r="D939" s="8"/>
      <c r="E939" s="9" t="s">
        <v>1737</v>
      </c>
      <c r="F939" s="1">
        <v>5151981716.6300001</v>
      </c>
      <c r="G939" s="1">
        <v>5636062315.3800001</v>
      </c>
    </row>
    <row r="940" spans="1:9" ht="12.6" customHeight="1" x14ac:dyDescent="0.25">
      <c r="A940" s="1"/>
      <c r="B940" s="13"/>
      <c r="C940" s="11" t="s">
        <v>1738</v>
      </c>
      <c r="D940" s="8"/>
      <c r="E940" s="9"/>
      <c r="F940" s="2">
        <f>F929</f>
        <v>5151981716.6300001</v>
      </c>
      <c r="G940" s="2">
        <f>G929</f>
        <v>5636062315.3800001</v>
      </c>
    </row>
    <row r="941" spans="1:9" ht="12.6" customHeight="1" x14ac:dyDescent="0.25">
      <c r="A941" s="1"/>
      <c r="B941" s="7" t="s">
        <v>1739</v>
      </c>
      <c r="C941" s="8"/>
      <c r="D941" s="8"/>
      <c r="E941" s="9"/>
      <c r="F941" s="2">
        <f>F928+F940</f>
        <v>40807147812.37999</v>
      </c>
      <c r="G941" s="2">
        <f>G928+G940</f>
        <v>24342556131.210003</v>
      </c>
    </row>
    <row r="942" spans="1:9" ht="12.6" customHeight="1" x14ac:dyDescent="0.25">
      <c r="A942" s="1"/>
      <c r="B942" s="7" t="s">
        <v>1740</v>
      </c>
      <c r="C942" s="8"/>
      <c r="D942" s="8"/>
      <c r="E942" s="9"/>
      <c r="F942" s="1"/>
      <c r="G942" s="1"/>
    </row>
    <row r="943" spans="1:9" ht="12.6" customHeight="1" x14ac:dyDescent="0.25">
      <c r="A943" s="1"/>
      <c r="B943" s="13"/>
      <c r="C943" s="8"/>
      <c r="D943" s="8"/>
      <c r="E943" s="9" t="s">
        <v>1741</v>
      </c>
      <c r="F943" s="5">
        <v>2840882249091.6802</v>
      </c>
      <c r="G943" s="10">
        <v>2821986130961.6602</v>
      </c>
      <c r="I943" s="50"/>
    </row>
    <row r="944" spans="1:9" ht="12.6" customHeight="1" x14ac:dyDescent="0.25">
      <c r="A944" s="1"/>
      <c r="B944" s="7" t="s">
        <v>1742</v>
      </c>
      <c r="C944" s="8"/>
      <c r="D944" s="8"/>
      <c r="E944" s="9"/>
      <c r="F944" s="1"/>
      <c r="G944" s="1"/>
    </row>
    <row r="945" spans="1:7" ht="12.6" customHeight="1" x14ac:dyDescent="0.25">
      <c r="A945" s="1"/>
      <c r="B945" s="7" t="s">
        <v>1743</v>
      </c>
      <c r="C945" s="8"/>
      <c r="D945" s="8"/>
      <c r="E945" s="9"/>
      <c r="F945" s="2">
        <f>F941+F943</f>
        <v>2881689396904.0601</v>
      </c>
      <c r="G945" s="2">
        <f>G941+G943</f>
        <v>2846328687092.8701</v>
      </c>
    </row>
    <row r="946" spans="1:7" ht="12.6" customHeight="1" x14ac:dyDescent="0.25">
      <c r="F946" s="51"/>
      <c r="G946" s="51"/>
    </row>
    <row r="947" spans="1:7" ht="12.6" customHeight="1" x14ac:dyDescent="0.25">
      <c r="F947" s="51"/>
      <c r="G947" s="51"/>
    </row>
    <row r="948" spans="1:7" ht="12.6" customHeight="1" x14ac:dyDescent="0.25">
      <c r="F948" s="51"/>
      <c r="G948" s="51"/>
    </row>
    <row r="949" spans="1:7" ht="12.6" customHeight="1" x14ac:dyDescent="0.25">
      <c r="F949" s="51"/>
      <c r="G949" s="51"/>
    </row>
    <row r="950" spans="1:7" ht="12.6" customHeight="1" x14ac:dyDescent="0.25">
      <c r="F950" s="51"/>
      <c r="G950" s="51"/>
    </row>
    <row r="951" spans="1:7" ht="12.6" customHeight="1" x14ac:dyDescent="0.25">
      <c r="F951" s="51"/>
      <c r="G951" s="51"/>
    </row>
    <row r="952" spans="1:7" ht="12.6" customHeight="1" x14ac:dyDescent="0.25">
      <c r="F952" s="51"/>
      <c r="G952" s="51"/>
    </row>
    <row r="953" spans="1:7" ht="12.6" customHeight="1" x14ac:dyDescent="0.25">
      <c r="F953" s="51"/>
      <c r="G953" s="51"/>
    </row>
    <row r="954" spans="1:7" ht="12.6" customHeight="1" x14ac:dyDescent="0.25">
      <c r="F954" s="51"/>
      <c r="G954" s="51"/>
    </row>
    <row r="955" spans="1:7" ht="12.6" customHeight="1" x14ac:dyDescent="0.25">
      <c r="F955" s="51"/>
      <c r="G955" s="51"/>
    </row>
    <row r="956" spans="1:7" ht="12.6" customHeight="1" x14ac:dyDescent="0.25">
      <c r="F956" s="51"/>
      <c r="G956" s="51"/>
    </row>
    <row r="957" spans="1:7" ht="12.6" customHeight="1" x14ac:dyDescent="0.25">
      <c r="F957" s="51"/>
      <c r="G957" s="51"/>
    </row>
    <row r="958" spans="1:7" ht="12.6" customHeight="1" x14ac:dyDescent="0.25">
      <c r="F958" s="51"/>
      <c r="G958" s="51"/>
    </row>
    <row r="959" spans="1:7" ht="12.6" customHeight="1" x14ac:dyDescent="0.25">
      <c r="F959" s="51"/>
      <c r="G959" s="51"/>
    </row>
    <row r="960" spans="1:7" ht="12.6" customHeight="1" x14ac:dyDescent="0.25">
      <c r="F960" s="51"/>
      <c r="G960" s="51"/>
    </row>
    <row r="961" spans="6:7" ht="12.6" customHeight="1" x14ac:dyDescent="0.25">
      <c r="F961" s="51"/>
      <c r="G961" s="51"/>
    </row>
    <row r="962" spans="6:7" ht="12.6" customHeight="1" x14ac:dyDescent="0.25">
      <c r="F962" s="51"/>
      <c r="G962" s="51"/>
    </row>
    <row r="963" spans="6:7" ht="12.6" customHeight="1" x14ac:dyDescent="0.25">
      <c r="F963" s="51"/>
      <c r="G963" s="51"/>
    </row>
    <row r="964" spans="6:7" ht="12.6" customHeight="1" x14ac:dyDescent="0.25">
      <c r="F964" s="51"/>
      <c r="G964" s="51"/>
    </row>
    <row r="965" spans="6:7" ht="12.6" customHeight="1" x14ac:dyDescent="0.25">
      <c r="F965" s="51"/>
      <c r="G965" s="51"/>
    </row>
    <row r="966" spans="6:7" ht="12.6" customHeight="1" x14ac:dyDescent="0.25">
      <c r="F966" s="51"/>
      <c r="G966" s="51"/>
    </row>
  </sheetData>
  <mergeCells count="7">
    <mergeCell ref="A1:G1"/>
    <mergeCell ref="A2:G2"/>
    <mergeCell ref="A3:G3"/>
    <mergeCell ref="A5:A6"/>
    <mergeCell ref="F5:F6"/>
    <mergeCell ref="G5:G6"/>
    <mergeCell ref="B5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neraca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Wawan</cp:lastModifiedBy>
  <dcterms:created xsi:type="dcterms:W3CDTF">2021-04-21T08:15:12Z</dcterms:created>
  <dcterms:modified xsi:type="dcterms:W3CDTF">2021-06-03T02:42:17Z</dcterms:modified>
</cp:coreProperties>
</file>